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bookViews>
    <workbookView xWindow="0" yWindow="0" windowWidth="6420" windowHeight="5025" tabRatio="734"/>
  </bookViews>
  <sheets>
    <sheet name="菜單" sheetId="7" r:id="rId1"/>
    <sheet name="工作表1" sheetId="8" r:id="rId2"/>
  </sheets>
  <definedNames>
    <definedName name="_xlnm.Print_Area" localSheetId="0">菜單!$A$1:$N$54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3" i="7" l="1"/>
  <c r="N51" i="7"/>
  <c r="N49" i="7"/>
  <c r="N39" i="7"/>
  <c r="N29" i="7"/>
  <c r="N19" i="7"/>
  <c r="N9" i="7"/>
  <c r="N41" i="7"/>
  <c r="N7" i="7"/>
  <c r="N47" i="7" l="1"/>
  <c r="N45" i="7"/>
  <c r="N33" i="7" l="1"/>
  <c r="N31" i="7" l="1"/>
  <c r="N11" i="7"/>
  <c r="N13" i="7" l="1"/>
  <c r="N37" i="7" l="1"/>
  <c r="N35" i="7" l="1"/>
  <c r="N27" i="7"/>
  <c r="N25" i="7"/>
  <c r="N23" i="7"/>
  <c r="N21" i="7"/>
  <c r="N17" i="7"/>
  <c r="N15" i="7"/>
</calcChain>
</file>

<file path=xl/sharedStrings.xml><?xml version="1.0" encoding="utf-8"?>
<sst xmlns="http://schemas.openxmlformats.org/spreadsheetml/2006/main" count="299" uniqueCount="206">
  <si>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</si>
  <si>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</si>
  <si>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</si>
  <si>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</si>
  <si>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</si>
  <si>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</si>
  <si>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</si>
  <si>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</si>
  <si>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</si>
  <si>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</si>
  <si>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</si>
  <si>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</si>
  <si>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四</t>
    <phoneticPr fontId="1" type="noConversion"/>
  </si>
  <si>
    <t>五</t>
    <phoneticPr fontId="1" type="noConversion"/>
  </si>
  <si>
    <t>白米飯</t>
    <phoneticPr fontId="1" type="noConversion"/>
  </si>
  <si>
    <t>白米</t>
    <phoneticPr fontId="1" type="noConversion"/>
  </si>
  <si>
    <t>燕麥飯</t>
    <phoneticPr fontId="1" type="noConversion"/>
  </si>
  <si>
    <t>燕麥.白米</t>
    <phoneticPr fontId="1" type="noConversion"/>
  </si>
  <si>
    <t>五穀飯</t>
    <phoneticPr fontId="1" type="noConversion"/>
  </si>
  <si>
    <t>五穀米.白米</t>
    <phoneticPr fontId="1" type="noConversion"/>
  </si>
  <si>
    <t>大白菜.雞蛋</t>
    <phoneticPr fontId="1" type="noConversion"/>
  </si>
  <si>
    <t>胚芽飯</t>
    <phoneticPr fontId="1" type="noConversion"/>
  </si>
  <si>
    <t>胚芽米.白米</t>
    <phoneticPr fontId="1" type="noConversion"/>
  </si>
  <si>
    <t>醬燒雞丁</t>
    <phoneticPr fontId="1" type="noConversion"/>
  </si>
  <si>
    <t>雞肉.洋蔥.小黃瓜</t>
    <phoneticPr fontId="1" type="noConversion"/>
  </si>
  <si>
    <t>鮮蔬粉絲湯</t>
    <phoneticPr fontId="1" type="noConversion"/>
  </si>
  <si>
    <t>麥片飯</t>
    <phoneticPr fontId="1" type="noConversion"/>
  </si>
  <si>
    <t>麥片.白米</t>
    <phoneticPr fontId="1" type="noConversion"/>
  </si>
  <si>
    <t>酸辣湯</t>
    <phoneticPr fontId="1" type="noConversion"/>
  </si>
  <si>
    <t>蔥油雞</t>
    <phoneticPr fontId="1" type="noConversion"/>
  </si>
  <si>
    <t>雞肉.青蔥.洋蔥.花椒粒</t>
    <phoneticPr fontId="1" type="noConversion"/>
  </si>
  <si>
    <t>冬瓜排骨湯</t>
    <phoneticPr fontId="1" type="noConversion"/>
  </si>
  <si>
    <t>冬瓜.小湯排</t>
    <phoneticPr fontId="1" type="noConversion"/>
  </si>
  <si>
    <t>筍片湯</t>
    <phoneticPr fontId="1" type="noConversion"/>
  </si>
  <si>
    <t>竹筍.煮湯大骨</t>
    <phoneticPr fontId="1" type="noConversion"/>
  </si>
  <si>
    <t>大滷湯</t>
    <phoneticPr fontId="1" type="noConversion"/>
  </si>
  <si>
    <t>雞蛋.南瓜.起司粉</t>
    <phoneticPr fontId="1" type="noConversion"/>
  </si>
  <si>
    <t>板豆腐.金針菇.木耳.紅蘿蔔</t>
    <phoneticPr fontId="1" type="noConversion"/>
  </si>
  <si>
    <t>糙米飯</t>
    <phoneticPr fontId="1" type="noConversion"/>
  </si>
  <si>
    <t>糙米.白米</t>
    <phoneticPr fontId="1" type="noConversion"/>
  </si>
  <si>
    <t>紫米飯</t>
    <phoneticPr fontId="1" type="noConversion"/>
  </si>
  <si>
    <t>黑糯米.白米</t>
    <phoneticPr fontId="1" type="noConversion"/>
  </si>
  <si>
    <t>雞肉.杏鮑菇.九層塔.蒜.薑.麻油</t>
    <phoneticPr fontId="1" type="noConversion"/>
  </si>
  <si>
    <t>蔥爆肉絲</t>
    <phoneticPr fontId="1" type="noConversion"/>
  </si>
  <si>
    <t>蘿蔔佃煮</t>
    <phoneticPr fontId="1" type="noConversion"/>
  </si>
  <si>
    <t>白蘿蔔.海帶片.杏鮑菇.生香菇.海山醬.柴魚片</t>
    <phoneticPr fontId="1" type="noConversion"/>
  </si>
  <si>
    <t>玉米濃湯</t>
    <phoneticPr fontId="1" type="noConversion"/>
  </si>
  <si>
    <t>玉米粒.馬鈴薯.洋蔥.紅蘿蔔.雞蛋.奶粉</t>
    <phoneticPr fontId="1" type="noConversion"/>
  </si>
  <si>
    <t>白蘿蔔.煮湯大骨</t>
    <phoneticPr fontId="1" type="noConversion"/>
  </si>
  <si>
    <t>地瓜飯</t>
    <phoneticPr fontId="1" type="noConversion"/>
  </si>
  <si>
    <t>地瓜.白米</t>
    <phoneticPr fontId="1" type="noConversion"/>
  </si>
  <si>
    <t>紅燒雞丁</t>
    <phoneticPr fontId="1" type="noConversion"/>
  </si>
  <si>
    <t>雞肉.紅白蘿蔔</t>
    <phoneticPr fontId="1" type="noConversion"/>
  </si>
  <si>
    <t>海芽味噌湯</t>
    <phoneticPr fontId="1" type="noConversion"/>
  </si>
  <si>
    <t>玉米粒.乾海芽.味噌</t>
    <phoneticPr fontId="1" type="noConversion"/>
  </si>
  <si>
    <t>4</t>
    <phoneticPr fontId="1" type="noConversion"/>
  </si>
  <si>
    <t>附餐</t>
    <phoneticPr fontId="1" type="noConversion"/>
  </si>
  <si>
    <t>1粒/人</t>
    <phoneticPr fontId="1" type="noConversion"/>
  </si>
  <si>
    <t>1粒/人</t>
    <phoneticPr fontId="1" type="noConversion"/>
  </si>
  <si>
    <t>1粒/人</t>
    <phoneticPr fontId="1" type="noConversion"/>
  </si>
  <si>
    <t>2</t>
    <phoneticPr fontId="1" type="noConversion"/>
  </si>
  <si>
    <t>9</t>
    <phoneticPr fontId="1" type="noConversion"/>
  </si>
  <si>
    <t>10</t>
    <phoneticPr fontId="1" type="noConversion"/>
  </si>
  <si>
    <t>11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</si>
  <si>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</si>
  <si>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</si>
  <si>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</si>
  <si>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23</t>
    <phoneticPr fontId="1" type="noConversion"/>
  </si>
  <si>
    <t>24</t>
    <phoneticPr fontId="1" type="noConversion"/>
  </si>
  <si>
    <t>25</t>
    <phoneticPr fontId="1" type="noConversion"/>
  </si>
  <si>
    <t>碎瓜蒸肉末</t>
    <phoneticPr fontId="1" type="noConversion"/>
  </si>
  <si>
    <t>海南雞丁</t>
    <phoneticPr fontId="1" type="noConversion"/>
  </si>
  <si>
    <t>30</t>
    <phoneticPr fontId="1" type="noConversion"/>
  </si>
  <si>
    <t>31</t>
    <phoneticPr fontId="1" type="noConversion"/>
  </si>
  <si>
    <t>一</t>
    <phoneticPr fontId="1" type="noConversion"/>
  </si>
  <si>
    <t>二</t>
    <phoneticPr fontId="1" type="noConversion"/>
  </si>
  <si>
    <r>
      <t>全穀根莖</t>
    </r>
    <r>
      <rPr>
        <b/>
        <sz val="20"/>
        <rFont val="Times New Roman"/>
        <family val="1"/>
      </rPr>
      <t>(</t>
    </r>
    <r>
      <rPr>
        <b/>
        <sz val="20"/>
        <rFont val="標楷體"/>
        <family val="4"/>
        <charset val="136"/>
      </rPr>
      <t>份</t>
    </r>
    <r>
      <rPr>
        <b/>
        <sz val="20"/>
        <rFont val="Times New Roman"/>
        <family val="1"/>
      </rPr>
      <t>)</t>
    </r>
    <phoneticPr fontId="1" type="noConversion"/>
  </si>
  <si>
    <r>
      <t>豆魚肉蛋</t>
    </r>
    <r>
      <rPr>
        <b/>
        <sz val="20"/>
        <rFont val="Times New Roman"/>
        <family val="1"/>
      </rPr>
      <t>(</t>
    </r>
    <r>
      <rPr>
        <b/>
        <sz val="20"/>
        <rFont val="標楷體"/>
        <family val="4"/>
        <charset val="136"/>
      </rPr>
      <t>份</t>
    </r>
    <r>
      <rPr>
        <b/>
        <sz val="20"/>
        <rFont val="Times New Roman"/>
        <family val="1"/>
      </rPr>
      <t>)</t>
    </r>
    <phoneticPr fontId="1" type="noConversion"/>
  </si>
  <si>
    <r>
      <t>蔬菜類</t>
    </r>
    <r>
      <rPr>
        <b/>
        <sz val="20"/>
        <rFont val="Times New Roman"/>
        <family val="1"/>
      </rPr>
      <t>(</t>
    </r>
    <r>
      <rPr>
        <b/>
        <sz val="20"/>
        <rFont val="標楷體"/>
        <family val="4"/>
        <charset val="136"/>
      </rPr>
      <t>份</t>
    </r>
    <r>
      <rPr>
        <b/>
        <sz val="20"/>
        <rFont val="Times New Roman"/>
        <family val="1"/>
      </rPr>
      <t>)</t>
    </r>
    <phoneticPr fontId="1" type="noConversion"/>
  </si>
  <si>
    <r>
      <t>油脂類</t>
    </r>
    <r>
      <rPr>
        <b/>
        <sz val="20"/>
        <rFont val="Times New Roman"/>
        <family val="1"/>
      </rPr>
      <t>(</t>
    </r>
    <r>
      <rPr>
        <b/>
        <sz val="20"/>
        <rFont val="標楷體"/>
        <family val="4"/>
        <charset val="136"/>
      </rPr>
      <t>份</t>
    </r>
    <r>
      <rPr>
        <b/>
        <sz val="20"/>
        <rFont val="Times New Roman"/>
        <family val="1"/>
      </rPr>
      <t>)</t>
    </r>
    <phoneticPr fontId="1" type="noConversion"/>
  </si>
  <si>
    <r>
      <t>水果類</t>
    </r>
    <r>
      <rPr>
        <b/>
        <sz val="20"/>
        <rFont val="Times New Roman"/>
        <family val="1"/>
      </rPr>
      <t>(</t>
    </r>
    <r>
      <rPr>
        <b/>
        <sz val="20"/>
        <rFont val="標楷體"/>
        <family val="4"/>
        <charset val="136"/>
      </rPr>
      <t>份</t>
    </r>
    <r>
      <rPr>
        <b/>
        <sz val="20"/>
        <rFont val="Times New Roman"/>
        <family val="1"/>
      </rPr>
      <t>)</t>
    </r>
    <phoneticPr fontId="1" type="noConversion"/>
  </si>
  <si>
    <r>
      <t>熱量</t>
    </r>
    <r>
      <rPr>
        <b/>
        <sz val="20"/>
        <rFont val="Times New Roman"/>
        <family val="1"/>
      </rPr>
      <t>(</t>
    </r>
    <r>
      <rPr>
        <b/>
        <sz val="20"/>
        <rFont val="標楷體"/>
        <family val="4"/>
        <charset val="136"/>
      </rPr>
      <t>大卡</t>
    </r>
    <r>
      <rPr>
        <b/>
        <sz val="20"/>
        <rFont val="Times New Roman"/>
        <family val="1"/>
      </rPr>
      <t>)</t>
    </r>
    <phoneticPr fontId="1" type="noConversion"/>
  </si>
  <si>
    <r>
      <rPr>
        <b/>
        <sz val="22"/>
        <rFont val="細明體"/>
        <family val="3"/>
        <charset val="136"/>
      </rPr>
      <t>本月每日平圴鈣含量為</t>
    </r>
    <r>
      <rPr>
        <b/>
        <sz val="22"/>
        <rFont val="Times New Roman"/>
        <family val="1"/>
      </rPr>
      <t>240mg</t>
    </r>
    <r>
      <rPr>
        <b/>
        <sz val="22"/>
        <rFont val="細明體"/>
        <family val="3"/>
        <charset val="136"/>
      </rPr>
      <t xml:space="preserve"> </t>
    </r>
    <r>
      <rPr>
        <b/>
        <sz val="22"/>
        <rFont val="Times New Roman"/>
        <family val="1"/>
      </rPr>
      <t>(</t>
    </r>
    <r>
      <rPr>
        <b/>
        <sz val="22"/>
        <rFont val="細明體"/>
        <family val="3"/>
        <charset val="136"/>
      </rPr>
      <t>不含水果鈣量</t>
    </r>
    <r>
      <rPr>
        <b/>
        <sz val="22"/>
        <rFont val="Times New Roman"/>
        <family val="1"/>
      </rPr>
      <t>)</t>
    </r>
    <phoneticPr fontId="1" type="noConversion"/>
  </si>
  <si>
    <t>雞丁.青蔥</t>
    <phoneticPr fontId="1" type="noConversion"/>
  </si>
  <si>
    <t>玉米炒蛋</t>
    <phoneticPr fontId="1" type="noConversion"/>
  </si>
  <si>
    <t>黑輪湯</t>
    <phoneticPr fontId="1" type="noConversion"/>
  </si>
  <si>
    <t>黑輪條.芹菜</t>
    <phoneticPr fontId="1" type="noConversion"/>
  </si>
  <si>
    <t>青菜蛋花湯</t>
    <phoneticPr fontId="1" type="noConversion"/>
  </si>
  <si>
    <t>紅燒豬肉</t>
    <phoneticPr fontId="1" type="noConversion"/>
  </si>
  <si>
    <t>番茄炒蛋</t>
    <phoneticPr fontId="1" type="noConversion"/>
  </si>
  <si>
    <t>地瓜飯</t>
    <phoneticPr fontId="1" type="noConversion"/>
  </si>
  <si>
    <t>地瓜.白米</t>
    <phoneticPr fontId="1" type="noConversion"/>
  </si>
  <si>
    <t>1粒/人</t>
    <phoneticPr fontId="1" type="noConversion"/>
  </si>
  <si>
    <t>8</t>
    <phoneticPr fontId="1" type="noConversion"/>
  </si>
  <si>
    <t>15</t>
    <phoneticPr fontId="1" type="noConversion"/>
  </si>
  <si>
    <t>22</t>
    <phoneticPr fontId="1" type="noConversion"/>
  </si>
  <si>
    <t>29</t>
    <phoneticPr fontId="1" type="noConversion"/>
  </si>
  <si>
    <t>學校自購</t>
    <phoneticPr fontId="1" type="noConversion"/>
  </si>
  <si>
    <t>光泉                  保久乳</t>
    <phoneticPr fontId="1" type="noConversion"/>
  </si>
  <si>
    <t>5粒/人</t>
    <phoneticPr fontId="1" type="noConversion"/>
  </si>
  <si>
    <t>每人半顆</t>
  </si>
  <si>
    <t>青花菜炒肉絲</t>
    <phoneticPr fontId="1" type="noConversion"/>
  </si>
  <si>
    <t>青花菜.肉絲.木耳</t>
    <phoneticPr fontId="1" type="noConversion"/>
  </si>
  <si>
    <t>薑絲紫菜湯</t>
    <phoneticPr fontId="1" type="noConversion"/>
  </si>
  <si>
    <t>紫菜.薑絲</t>
    <phoneticPr fontId="1" type="noConversion"/>
  </si>
  <si>
    <t>起司蒸蛋</t>
    <phoneticPr fontId="1" type="noConversion"/>
  </si>
  <si>
    <t>粉絲.高麗菜.紅蘿蔔.乾香菇絲</t>
    <phoneticPr fontId="1" type="noConversion"/>
  </si>
  <si>
    <t>黑木耳絲、紅蘿蔔絲、豆腐、金針菇</t>
    <phoneticPr fontId="1" type="noConversion"/>
  </si>
  <si>
    <t>綠豆薏仁湯</t>
    <phoneticPr fontId="1" type="noConversion"/>
  </si>
  <si>
    <t>綠豆.洋薏仁</t>
    <phoneticPr fontId="1" type="noConversion"/>
  </si>
  <si>
    <t>筍、大骨</t>
    <phoneticPr fontId="1" type="noConversion"/>
  </si>
  <si>
    <t>大骨筍片湯</t>
    <phoneticPr fontId="1" type="noConversion"/>
  </si>
  <si>
    <t>焗烤花椰</t>
    <phoneticPr fontId="1" type="noConversion"/>
  </si>
  <si>
    <t xml:space="preserve">起司、白花椰、綠花椰 </t>
    <phoneticPr fontId="1" type="noConversion"/>
  </si>
  <si>
    <t>小魚乾杏仁條</t>
    <phoneticPr fontId="1" type="noConversion"/>
  </si>
  <si>
    <t>每人一包</t>
    <phoneticPr fontId="1" type="noConversion"/>
  </si>
  <si>
    <t>海苔</t>
    <phoneticPr fontId="1" type="noConversion"/>
  </si>
  <si>
    <t>有機白米</t>
    <phoneticPr fontId="1" type="noConversion"/>
  </si>
  <si>
    <t>海苔飯</t>
    <phoneticPr fontId="1" type="noConversion"/>
  </si>
  <si>
    <t>海苔粉.白米</t>
    <phoneticPr fontId="1" type="noConversion"/>
  </si>
  <si>
    <t>玉米、雞蛋</t>
    <phoneticPr fontId="1" type="noConversion"/>
  </si>
  <si>
    <t>香菇雞湯</t>
    <phoneticPr fontId="1" type="noConversion"/>
  </si>
  <si>
    <t>香菇.雞肉</t>
    <phoneticPr fontId="1" type="noConversion"/>
  </si>
  <si>
    <t>1顆/人</t>
    <phoneticPr fontId="1" type="noConversion"/>
  </si>
  <si>
    <t>香菇.杏鮑菇.金針菇</t>
    <phoneticPr fontId="1" type="noConversion"/>
  </si>
  <si>
    <t>三杯米血</t>
    <phoneticPr fontId="1" type="noConversion"/>
  </si>
  <si>
    <t>甜不辣.米血.九層塔</t>
    <phoneticPr fontId="1" type="noConversion"/>
  </si>
  <si>
    <t>菇炒三絲</t>
    <phoneticPr fontId="1" type="noConversion"/>
  </si>
  <si>
    <t>芹菜.花枝</t>
    <phoneticPr fontId="1" type="noConversion"/>
  </si>
  <si>
    <t>鯛魚</t>
    <phoneticPr fontId="1" type="noConversion"/>
  </si>
  <si>
    <t>柳葉魚</t>
    <phoneticPr fontId="1" type="noConversion"/>
  </si>
  <si>
    <t>金沙豆腐煲</t>
    <phoneticPr fontId="1" type="noConversion"/>
  </si>
  <si>
    <t>鹹蛋黃.嫩豆腐</t>
    <phoneticPr fontId="1" type="noConversion"/>
  </si>
  <si>
    <t>壽喜燒肉片</t>
    <phoneticPr fontId="1" type="noConversion"/>
  </si>
  <si>
    <t>蘿蔔燒肉丁</t>
    <phoneticPr fontId="1" type="noConversion"/>
  </si>
  <si>
    <t>三杯雞</t>
    <phoneticPr fontId="1" type="noConversion"/>
  </si>
  <si>
    <t>海苔炒蛋</t>
    <phoneticPr fontId="1" type="noConversion"/>
  </si>
  <si>
    <t>絲瓜金針菇</t>
    <phoneticPr fontId="1" type="noConversion"/>
  </si>
  <si>
    <t>絲瓜.金針菇</t>
    <phoneticPr fontId="1" type="noConversion"/>
  </si>
  <si>
    <t>3</t>
    <phoneticPr fontId="1" type="noConversion"/>
  </si>
  <si>
    <t>海苔馬鈴薯</t>
    <phoneticPr fontId="1" type="noConversion"/>
  </si>
  <si>
    <t>海苔粉.馬鈴薯塊</t>
    <phoneticPr fontId="1" type="noConversion"/>
  </si>
  <si>
    <t>無錫排骨</t>
    <phoneticPr fontId="1" type="noConversion"/>
  </si>
  <si>
    <t>小軟排.白芝麻</t>
    <phoneticPr fontId="1" type="noConversion"/>
  </si>
  <si>
    <t>鹹蛋玉米蒸肉</t>
    <phoneticPr fontId="1" type="noConversion"/>
  </si>
  <si>
    <t>蒲燒鯛魚</t>
    <phoneticPr fontId="1" type="noConversion"/>
  </si>
  <si>
    <t>味噌海芽湯</t>
    <phoneticPr fontId="1" type="noConversion"/>
  </si>
  <si>
    <t>番茄.海帶芽.味噌</t>
    <phoneticPr fontId="1" type="noConversion"/>
  </si>
  <si>
    <t>CAS豬肉絲.豆薯.洋蔥.紅蘿蔔</t>
    <phoneticPr fontId="1" type="noConversion"/>
  </si>
  <si>
    <t>CAS豬肉丁.馬鈴薯.紅蘿蔔.乾香菇朵</t>
    <phoneticPr fontId="1" type="noConversion"/>
  </si>
  <si>
    <t>CAS豬肉丁.蘿蔔.白芝麻</t>
    <phoneticPr fontId="1" type="noConversion"/>
  </si>
  <si>
    <t>CAS豬肉片.洋蔥.青蔥.彩椒</t>
    <phoneticPr fontId="1" type="noConversion"/>
  </si>
  <si>
    <t>CAS絞肉.鹹蛋.玉米.</t>
    <phoneticPr fontId="1" type="noConversion"/>
  </si>
  <si>
    <t>CAS豬絞肉.碎瓜.乾香菇.白蘿蔔</t>
    <phoneticPr fontId="1" type="noConversion"/>
  </si>
  <si>
    <t>本菜單僅供參考，實際菜色依實際狀況做調整，肉品使用國產豬</t>
    <phoneticPr fontId="1" type="noConversion"/>
  </si>
  <si>
    <t>三絲羮湯</t>
    <phoneticPr fontId="1" type="noConversion"/>
  </si>
  <si>
    <t>木耳.紅蘿蔔.竹筍</t>
    <phoneticPr fontId="1" type="noConversion"/>
  </si>
  <si>
    <t>蘿蔔湯</t>
    <phoneticPr fontId="1" type="noConversion"/>
  </si>
  <si>
    <t>香菇油飯+照燒雞排X1+菠菜+黃瓜湯</t>
    <phoneticPr fontId="1" type="noConversion"/>
  </si>
  <si>
    <t>1</t>
    <phoneticPr fontId="1" type="noConversion"/>
  </si>
  <si>
    <t>7</t>
    <phoneticPr fontId="1" type="noConversion"/>
  </si>
  <si>
    <t>14</t>
    <phoneticPr fontId="1" type="noConversion"/>
  </si>
  <si>
    <t>28</t>
    <phoneticPr fontId="1" type="noConversion"/>
  </si>
  <si>
    <t>21</t>
    <phoneticPr fontId="1" type="noConversion"/>
  </si>
  <si>
    <t>紅白蘿蔔湯</t>
    <phoneticPr fontId="1" type="noConversion"/>
  </si>
  <si>
    <t>紅蘿蔔、白蘿蔔</t>
    <phoneticPr fontId="1" type="noConversion"/>
  </si>
  <si>
    <t>通心麵.洋蔥.白醬.牛奶.+雞腿+大白菜.彩椒+金針菇.鴻喜菇.紅白蘿蔔.煮湯大骨</t>
    <phoneticPr fontId="1" type="noConversion"/>
  </si>
  <si>
    <t>奶香白醬通心麵+蜜汁雞腿X1+彩椒大白菜+什錦鮮菇湯</t>
    <phoneticPr fontId="1" type="noConversion"/>
  </si>
  <si>
    <t>長糯米.圓糯米.豬肉絲.乾香菇絲.蝦米+烤雞排.可口可樂+菠菜+大黃瓜、小貢丸、芹菜</t>
    <phoneticPr fontId="1" type="noConversion"/>
  </si>
  <si>
    <t>雞蛋、番茄、蔥花</t>
    <phoneticPr fontId="1" type="noConversion"/>
  </si>
  <si>
    <t>有機白米飯</t>
    <phoneticPr fontId="1" type="noConversion"/>
  </si>
  <si>
    <t>有機青菜</t>
  </si>
  <si>
    <t xml:space="preserve">海苔粉.蛋 </t>
    <phoneticPr fontId="1" type="noConversion"/>
  </si>
  <si>
    <t>芝麻紅藜飯</t>
    <phoneticPr fontId="1" type="noConversion"/>
  </si>
  <si>
    <t>黑芝麻.紅藜.白米</t>
    <phoneticPr fontId="1" type="noConversion"/>
  </si>
  <si>
    <t>冬瓜.豬肉絲.香菇.枸杞</t>
    <phoneticPr fontId="1" type="noConversion"/>
  </si>
  <si>
    <t>豆腐蛋湯</t>
    <phoneticPr fontId="1" type="noConversion"/>
  </si>
  <si>
    <t>板豆腐.雞蛋</t>
    <phoneticPr fontId="1" type="noConversion"/>
  </si>
  <si>
    <t>臺北市大佳國小111.3月份菜單</t>
    <phoneticPr fontId="1" type="noConversion"/>
  </si>
  <si>
    <t>1條/人</t>
    <phoneticPr fontId="1" type="noConversion"/>
  </si>
  <si>
    <t>金針菇.雞蛋</t>
    <phoneticPr fontId="1" type="noConversion"/>
  </si>
  <si>
    <t>金絲炒蛋</t>
    <phoneticPr fontId="1" type="noConversion"/>
  </si>
  <si>
    <t>韓式燒肉</t>
    <phoneticPr fontId="1" type="noConversion"/>
  </si>
  <si>
    <t>CAS肉片.洋蔥</t>
    <phoneticPr fontId="1" type="noConversion"/>
  </si>
  <si>
    <t>四季豆</t>
    <phoneticPr fontId="1" type="noConversion"/>
  </si>
  <si>
    <t>四季豆.胡蘿蔔.</t>
    <phoneticPr fontId="1" type="noConversion"/>
  </si>
  <si>
    <t>泰式蛋炒飯+打拋豬+蔥香鵝白菜+紫菜蛋花湯</t>
    <phoneticPr fontId="1" type="noConversion"/>
  </si>
  <si>
    <t>白米.燕麥.糙米.洋蔥.蛋.咖哩粉.+鵝白菜+紫菜.雞蛋</t>
    <phoneticPr fontId="1" type="noConversion"/>
  </si>
  <si>
    <t>義大利麵.豬絞肉.洋蔥.玉米粒.三色豆.起司粉/豬排/大白菜.木耳.紅蘿蔔.蝦米.豬肉絲/生香菇.白蘿蔔.雞肉</t>
    <phoneticPr fontId="1" type="noConversion"/>
  </si>
  <si>
    <t>茄醬起司肉醬麵+烤豬排X1+鍋燒大白菜+玉米濃湯</t>
    <phoneticPr fontId="1" type="noConversion"/>
  </si>
  <si>
    <t>肉絲燴冬瓜</t>
    <phoneticPr fontId="1" type="noConversion"/>
  </si>
  <si>
    <t>咖哩鮮蔬</t>
    <phoneticPr fontId="1" type="noConversion"/>
  </si>
  <si>
    <t>馬鈴薯</t>
    <phoneticPr fontId="1" type="noConversion"/>
  </si>
  <si>
    <t>香滷豆干</t>
    <phoneticPr fontId="1" type="noConversion"/>
  </si>
  <si>
    <t>鱈魚條</t>
    <phoneticPr fontId="1" type="noConversion"/>
  </si>
  <si>
    <t>泰式酸甜花枝</t>
    <phoneticPr fontId="1" type="noConversion"/>
  </si>
  <si>
    <t>螞蟻上樹</t>
    <phoneticPr fontId="1" type="noConversion"/>
  </si>
  <si>
    <t>糖醋豆皮</t>
    <phoneticPr fontId="1" type="noConversion"/>
  </si>
  <si>
    <t>日式烏龍麵+日式豬排+高麗菜+桂圓銀耳湯</t>
    <phoneticPr fontId="1" type="noConversion"/>
  </si>
  <si>
    <t>豆皮</t>
    <phoneticPr fontId="1" type="noConversion"/>
  </si>
  <si>
    <t>冬粉•豬絞肉•蒜末•蔥花</t>
    <phoneticPr fontId="1" type="noConversion"/>
  </si>
  <si>
    <t>豆干</t>
    <phoneticPr fontId="1" type="noConversion"/>
  </si>
  <si>
    <t>烏龍麵+豬排+高麗菜+桂圓+銀耳</t>
    <phoneticPr fontId="1" type="noConversion"/>
  </si>
  <si>
    <t>義式</t>
    <phoneticPr fontId="1" type="noConversion"/>
  </si>
  <si>
    <t>水果</t>
    <phoneticPr fontId="1" type="noConversion"/>
  </si>
  <si>
    <t>有機青菜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</si>
</sst>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m/d;@"/>
    <numFmt numFmtId="178" formatCode="0_ "/>
    <numFmt numFmtId="179" formatCode="0_);[Red]\(0\)"/>
  </numFmts>
  <fonts count="3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4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8"/>
      <name val="Times New Roman"/>
      <family val="1"/>
    </font>
    <font>
      <b/>
      <sz val="30"/>
      <name val="華康圓體注音"/>
      <family val="1"/>
      <charset val="136"/>
    </font>
    <font>
      <b/>
      <sz val="30"/>
      <name val="新細明體"/>
      <family val="1"/>
      <charset val="136"/>
    </font>
    <font>
      <b/>
      <sz val="20"/>
      <name val="標楷體"/>
      <family val="4"/>
      <charset val="136"/>
    </font>
    <font>
      <b/>
      <sz val="10"/>
      <name val="標楷體"/>
      <family val="4"/>
      <charset val="136"/>
    </font>
    <font>
      <b/>
      <sz val="20"/>
      <name val="Times New Roman"/>
      <family val="1"/>
    </font>
    <font>
      <b/>
      <sz val="22"/>
      <name val="新細明體"/>
      <family val="1"/>
      <charset val="136"/>
    </font>
    <font>
      <b/>
      <sz val="22"/>
      <name val="Times New Roman"/>
      <family val="1"/>
    </font>
    <font>
      <b/>
      <sz val="22"/>
      <name val="細明體"/>
      <family val="3"/>
      <charset val="136"/>
    </font>
    <font>
      <b/>
      <sz val="55"/>
      <name val="標楷體"/>
      <family val="4"/>
      <charset val="136"/>
    </font>
    <font>
      <b/>
      <sz val="36"/>
      <name val="華康圓體注音"/>
      <family val="1"/>
      <charset val="136"/>
    </font>
    <font>
      <b/>
      <sz val="36"/>
      <name val="新細明體"/>
      <family val="1"/>
      <charset val="136"/>
    </font>
    <font>
      <b/>
      <sz val="36"/>
      <name val="華康中圓體"/>
      <family val="3"/>
      <charset val="136"/>
    </font>
    <font>
      <b/>
      <sz val="12"/>
      <name val="微軟正黑體"/>
      <family val="2"/>
      <charset val="136"/>
    </font>
    <font>
      <b/>
      <sz val="8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b/>
      <sz val="55"/>
      <name val="微軟正黑體"/>
      <family val="2"/>
      <charset val="136"/>
    </font>
    <font>
      <b/>
      <sz val="26"/>
      <name val="微軟正黑體"/>
      <family val="2"/>
      <charset val="136"/>
    </font>
    <font>
      <b/>
      <sz val="50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35"/>
      <name val="微軟正黑體"/>
      <family val="2"/>
      <charset val="136"/>
    </font>
    <font>
      <b/>
      <sz val="60"/>
      <name val="細明體"/>
      <family val="3"/>
      <charset val="136"/>
    </font>
    <font>
      <b/>
      <sz val="60"/>
      <name val="Times New Roman"/>
      <family val="1"/>
    </font>
    <font>
      <sz val="26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/>
    </xf>
    <xf numFmtId="178" fontId="11" fillId="0" borderId="22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8" fontId="11" fillId="0" borderId="2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8" fontId="11" fillId="0" borderId="3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8" fontId="11" fillId="0" borderId="27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horizontal="left" vertical="top" shrinkToFit="1"/>
    </xf>
    <xf numFmtId="0" fontId="26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7" fillId="0" borderId="0" xfId="0" applyFont="1" applyFill="1" applyAlignment="1">
      <alignment horizontal="left" vertical="top" shrinkToFit="1"/>
    </xf>
    <xf numFmtId="0" fontId="28" fillId="0" borderId="0" xfId="0" applyFont="1" applyFill="1" applyAlignment="1">
      <alignment horizontal="center" vertical="center" shrinkToFit="1"/>
    </xf>
    <xf numFmtId="176" fontId="25" fillId="0" borderId="34" xfId="0" applyNumberFormat="1" applyFont="1" applyFill="1" applyBorder="1" applyAlignment="1">
      <alignment horizontal="center" vertical="center" shrinkToFit="1"/>
    </xf>
    <xf numFmtId="179" fontId="25" fillId="0" borderId="22" xfId="0" applyNumberFormat="1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horizontal="center" vertical="center" shrinkToFit="1"/>
    </xf>
    <xf numFmtId="176" fontId="11" fillId="0" borderId="3" xfId="0" applyNumberFormat="1" applyFont="1" applyFill="1" applyBorder="1" applyAlignment="1">
      <alignment horizontal="center" vertical="center" shrinkToFit="1"/>
    </xf>
    <xf numFmtId="179" fontId="11" fillId="0" borderId="32" xfId="0" applyNumberFormat="1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5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30" fillId="0" borderId="31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/>
    </xf>
    <xf numFmtId="178" fontId="11" fillId="3" borderId="32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178" fontId="11" fillId="3" borderId="26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78" fontId="11" fillId="3" borderId="22" xfId="0" applyNumberFormat="1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shrinkToFit="1"/>
    </xf>
    <xf numFmtId="176" fontId="25" fillId="0" borderId="14" xfId="0" applyNumberFormat="1" applyFont="1" applyFill="1" applyBorder="1" applyAlignment="1">
      <alignment horizontal="center" vertical="center" shrinkToFit="1"/>
    </xf>
    <xf numFmtId="179" fontId="25" fillId="0" borderId="35" xfId="0" applyNumberFormat="1" applyFont="1" applyFill="1" applyBorder="1" applyAlignment="1">
      <alignment horizontal="center" vertical="center" shrinkToFit="1"/>
    </xf>
    <xf numFmtId="0" fontId="30" fillId="0" borderId="34" xfId="0" applyFont="1" applyFill="1" applyBorder="1" applyAlignment="1">
      <alignment horizontal="center" vertical="center" shrinkToFit="1"/>
    </xf>
    <xf numFmtId="0" fontId="29" fillId="0" borderId="2" xfId="2" applyFont="1" applyFill="1" applyBorder="1" applyAlignment="1">
      <alignment horizontal="center" vertical="center" shrinkToFit="1"/>
    </xf>
    <xf numFmtId="176" fontId="11" fillId="0" borderId="2" xfId="0" applyNumberFormat="1" applyFont="1" applyFill="1" applyBorder="1" applyAlignment="1">
      <alignment horizontal="center" vertical="center" shrinkToFit="1"/>
    </xf>
    <xf numFmtId="179" fontId="11" fillId="0" borderId="22" xfId="0" applyNumberFormat="1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shrinkToFit="1"/>
    </xf>
    <xf numFmtId="0" fontId="29" fillId="0" borderId="33" xfId="0" applyFont="1" applyFill="1" applyBorder="1" applyAlignment="1">
      <alignment horizontal="center" vertical="center" shrinkToFit="1"/>
    </xf>
    <xf numFmtId="0" fontId="31" fillId="0" borderId="9" xfId="0" applyFont="1" applyFill="1" applyBorder="1" applyAlignment="1">
      <alignment horizontal="center" vertical="center" shrinkToFit="1"/>
    </xf>
    <xf numFmtId="0" fontId="32" fillId="0" borderId="31" xfId="0" applyFont="1" applyFill="1" applyBorder="1" applyAlignment="1">
      <alignment horizontal="center" vertical="center" shrinkToFit="1"/>
    </xf>
    <xf numFmtId="0" fontId="30" fillId="0" borderId="33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1" xfId="2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9" fontId="23" fillId="3" borderId="20" xfId="0" applyNumberFormat="1" applyFont="1" applyFill="1" applyBorder="1" applyAlignment="1">
      <alignment horizontal="center" vertical="center" wrapText="1"/>
    </xf>
    <xf numFmtId="49" fontId="22" fillId="3" borderId="11" xfId="0" applyNumberFormat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  <xf numFmtId="0" fontId="30" fillId="0" borderId="19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7" fillId="0" borderId="33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vertical="center" shrinkToFit="1"/>
    </xf>
    <xf numFmtId="0" fontId="37" fillId="0" borderId="34" xfId="0" applyFont="1" applyFill="1" applyBorder="1" applyAlignment="1">
      <alignment horizontal="center" vertical="center" shrinkToFit="1"/>
    </xf>
    <xf numFmtId="49" fontId="23" fillId="3" borderId="11" xfId="0" applyNumberFormat="1" applyFont="1" applyFill="1" applyBorder="1" applyAlignment="1">
      <alignment horizontal="center" vertical="center" wrapText="1"/>
    </xf>
    <xf numFmtId="49" fontId="22" fillId="3" borderId="17" xfId="0" applyNumberFormat="1" applyFont="1" applyFill="1" applyBorder="1" applyAlignment="1">
      <alignment horizontal="center" vertical="center" wrapText="1"/>
    </xf>
    <xf numFmtId="49" fontId="23" fillId="0" borderId="20" xfId="0" applyNumberFormat="1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49" fontId="23" fillId="0" borderId="2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 vertical="center" wrapText="1"/>
    </xf>
    <xf numFmtId="49" fontId="22" fillId="0" borderId="21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18" fillId="0" borderId="33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34" xfId="0" applyFont="1" applyBorder="1" applyAlignment="1">
      <alignment horizontal="center" vertical="center" shrinkToFit="1"/>
    </xf>
    <xf numFmtId="49" fontId="22" fillId="0" borderId="1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31" fillId="0" borderId="9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16" fillId="0" borderId="24" xfId="0" applyNumberFormat="1" applyFont="1" applyFill="1" applyBorder="1" applyAlignment="1">
      <alignment horizontal="center" vertical="center" wrapText="1"/>
    </xf>
    <xf numFmtId="176" fontId="16" fillId="0" borderId="25" xfId="0" applyNumberFormat="1" applyFont="1" applyFill="1" applyBorder="1" applyAlignment="1">
      <alignment horizontal="center" vertical="center" wrapText="1"/>
    </xf>
    <xf numFmtId="176" fontId="14" fillId="0" borderId="13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1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77" fontId="21" fillId="2" borderId="10" xfId="0" applyNumberFormat="1" applyFont="1" applyFill="1" applyBorder="1" applyAlignment="1">
      <alignment horizontal="center" vertical="center" wrapText="1"/>
    </xf>
    <xf numFmtId="177" fontId="21" fillId="2" borderId="11" xfId="0" applyNumberFormat="1" applyFont="1" applyFill="1" applyBorder="1" applyAlignment="1">
      <alignment horizontal="center" vertical="center" wrapText="1"/>
    </xf>
    <xf numFmtId="177" fontId="21" fillId="2" borderId="12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vertical="center" wrapText="1"/>
    </xf>
    <xf numFmtId="0" fontId="20" fillId="2" borderId="15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14" xfId="0" applyFont="1" applyFill="1" applyBorder="1" applyAlignment="1">
      <alignment horizontal="center" vertical="center" shrinkToFit="1"/>
    </xf>
  </cellXfs>
  <cellStyles count="4">
    <cellStyle name="一般" xfId="0" builtinId="0"/>
    <cellStyle name="一般 2" xfId="1"/>
    <cellStyle name="一般 2 2" xfId="2"/>
    <cellStyle name="一般 2_泉源國小菜單104.04(OK)+配菜單0401-3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2858</xdr:colOff>
      <xdr:row>26</xdr:row>
      <xdr:rowOff>342900</xdr:rowOff>
    </xdr:from>
    <xdr:to>
      <xdr:col>15</xdr:col>
      <xdr:colOff>96682</xdr:colOff>
      <xdr:row>30</xdr:row>
      <xdr:rowOff>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14</xdr:col>
      <xdr:colOff>2858</xdr:colOff>
      <xdr:row>30</xdr:row>
      <xdr:rowOff>0</xdr:rowOff>
    </xdr:from>
    <xdr:to>
      <xdr:col>15</xdr:col>
      <xdr:colOff>96682</xdr:colOff>
      <xdr:row>34</xdr:row>
      <xdr:rowOff>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798933" y="20964525"/>
          <a:ext cx="779624" cy="228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2</xdr:col>
      <xdr:colOff>2001841</xdr:colOff>
      <xdr:row>22</xdr:row>
      <xdr:rowOff>854074</xdr:rowOff>
    </xdr:from>
    <xdr:to>
      <xdr:col>3</xdr:col>
      <xdr:colOff>1028700</xdr:colOff>
      <xdr:row>23</xdr:row>
      <xdr:rowOff>266699</xdr:rowOff>
    </xdr:to>
    <xdr:sp macro="" textlink="">
      <xdr:nvSpPr>
        <xdr:cNvPr id="31" name="WordArt 50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49641" y="19027774"/>
          <a:ext cx="1541459" cy="5937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  <xdr:twoCellAnchor editAs="oneCell">
    <xdr:from>
      <xdr:col>2</xdr:col>
      <xdr:colOff>1949446</xdr:colOff>
      <xdr:row>42</xdr:row>
      <xdr:rowOff>977898</xdr:rowOff>
    </xdr:from>
    <xdr:to>
      <xdr:col>3</xdr:col>
      <xdr:colOff>1270486</xdr:colOff>
      <xdr:row>43</xdr:row>
      <xdr:rowOff>476249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6296" y="37820598"/>
          <a:ext cx="1816590" cy="679451"/>
        </a:xfrm>
        <a:prstGeom prst="rect">
          <a:avLst/>
        </a:prstGeom>
      </xdr:spPr>
    </xdr:pic>
    <xdr:clientData/>
  </xdr:twoCellAnchor>
  <xdr:twoCellAnchor>
    <xdr:from>
      <xdr:col>10</xdr:col>
      <xdr:colOff>17145</xdr:colOff>
      <xdr:row>32</xdr:row>
      <xdr:rowOff>31750</xdr:rowOff>
    </xdr:from>
    <xdr:to>
      <xdr:col>11</xdr:col>
      <xdr:colOff>145139</xdr:colOff>
      <xdr:row>33</xdr:row>
      <xdr:rowOff>38</xdr:rowOff>
    </xdr:to>
    <xdr:sp macro="" textlink="">
      <xdr:nvSpPr>
        <xdr:cNvPr id="16" name="文字方塊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1221045" y="25292050"/>
          <a:ext cx="699494" cy="9588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 editAs="oneCell">
    <xdr:from>
      <xdr:col>2</xdr:col>
      <xdr:colOff>114300</xdr:colOff>
      <xdr:row>8</xdr:row>
      <xdr:rowOff>152400</xdr:rowOff>
    </xdr:from>
    <xdr:to>
      <xdr:col>2</xdr:col>
      <xdr:colOff>2476500</xdr:colOff>
      <xdr:row>8</xdr:row>
      <xdr:rowOff>1104900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5143500"/>
          <a:ext cx="23622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18</xdr:row>
      <xdr:rowOff>38100</xdr:rowOff>
    </xdr:from>
    <xdr:to>
      <xdr:col>3</xdr:col>
      <xdr:colOff>76201</xdr:colOff>
      <xdr:row>18</xdr:row>
      <xdr:rowOff>1181100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1" y="14401800"/>
          <a:ext cx="2514600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28</xdr:row>
      <xdr:rowOff>190500</xdr:rowOff>
    </xdr:from>
    <xdr:to>
      <xdr:col>3</xdr:col>
      <xdr:colOff>76200</xdr:colOff>
      <xdr:row>29</xdr:row>
      <xdr:rowOff>190500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899" y="24041100"/>
          <a:ext cx="2552701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38</xdr:row>
      <xdr:rowOff>282388</xdr:rowOff>
    </xdr:from>
    <xdr:to>
      <xdr:col>3</xdr:col>
      <xdr:colOff>0</xdr:colOff>
      <xdr:row>38</xdr:row>
      <xdr:rowOff>1143000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33543688"/>
          <a:ext cx="2438400" cy="86061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47</xdr:row>
      <xdr:rowOff>647700</xdr:rowOff>
    </xdr:from>
    <xdr:to>
      <xdr:col>3</xdr:col>
      <xdr:colOff>0</xdr:colOff>
      <xdr:row>49</xdr:row>
      <xdr:rowOff>114300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42519600"/>
          <a:ext cx="240030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view="pageBreakPreview" topLeftCell="A13" zoomScale="25" zoomScaleNormal="25" zoomScaleSheetLayoutView="25" workbookViewId="0">
      <selection activeCell="F51" sqref="F51:F52"/>
    </sheetView>
  </sheetViews>
  <sheetFormatPr defaultColWidth="9" defaultRowHeight="18.75"/>
  <cols>
    <col min="1" max="1" width="10.125" style="5" customWidth="1"/>
    <col min="2" max="2" width="8.875" style="8" customWidth="1"/>
    <col min="3" max="3" width="32.75" style="9" customWidth="1"/>
    <col min="4" max="4" width="59" style="9" customWidth="1"/>
    <col min="5" max="5" width="92.875" style="9" customWidth="1"/>
    <col min="6" max="6" width="59.5" style="9" customWidth="1"/>
    <col min="7" max="7" width="74.5" style="9" customWidth="1"/>
    <col min="8" max="8" width="29.25" style="9" customWidth="1"/>
    <col min="9" max="13" width="7.625" style="4" customWidth="1"/>
    <col min="14" max="14" width="9" style="6"/>
    <col min="15" max="16384" width="9" style="1"/>
  </cols>
  <sheetData>
    <row r="1" spans="1:14" ht="9" customHeigh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4" ht="27.6" customHeight="1">
      <c r="A2" s="124" t="s">
        <v>178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4" ht="51.75" customHeight="1" thickBo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4" s="2" customFormat="1" ht="24.6" customHeight="1">
      <c r="A4" s="126" t="s">
        <v>0</v>
      </c>
      <c r="B4" s="129" t="s">
        <v>1</v>
      </c>
      <c r="C4" s="135" t="s">
        <v>2</v>
      </c>
      <c r="D4" s="132" t="s">
        <v>3</v>
      </c>
      <c r="E4" s="132" t="s">
        <v>4</v>
      </c>
      <c r="F4" s="132" t="s">
        <v>5</v>
      </c>
      <c r="G4" s="132" t="s">
        <v>6</v>
      </c>
      <c r="H4" s="132" t="s">
        <v>56</v>
      </c>
      <c r="I4" s="119" t="s">
        <v>76</v>
      </c>
      <c r="J4" s="119" t="s">
        <v>77</v>
      </c>
      <c r="K4" s="119" t="s">
        <v>78</v>
      </c>
      <c r="L4" s="119" t="s">
        <v>79</v>
      </c>
      <c r="M4" s="119" t="s">
        <v>80</v>
      </c>
      <c r="N4" s="116" t="s">
        <v>81</v>
      </c>
    </row>
    <row r="5" spans="1:14" s="2" customFormat="1" ht="24.95" customHeight="1">
      <c r="A5" s="127"/>
      <c r="B5" s="130"/>
      <c r="C5" s="136"/>
      <c r="D5" s="133"/>
      <c r="E5" s="133"/>
      <c r="F5" s="133"/>
      <c r="G5" s="133"/>
      <c r="H5" s="133"/>
      <c r="I5" s="120"/>
      <c r="J5" s="120"/>
      <c r="K5" s="120"/>
      <c r="L5" s="120"/>
      <c r="M5" s="120"/>
      <c r="N5" s="117"/>
    </row>
    <row r="6" spans="1:14" s="2" customFormat="1" ht="110.45" customHeight="1" thickBot="1">
      <c r="A6" s="128"/>
      <c r="B6" s="131"/>
      <c r="C6" s="137"/>
      <c r="D6" s="134"/>
      <c r="E6" s="134"/>
      <c r="F6" s="134"/>
      <c r="G6" s="134"/>
      <c r="H6" s="134"/>
      <c r="I6" s="121"/>
      <c r="J6" s="121"/>
      <c r="K6" s="121"/>
      <c r="L6" s="121"/>
      <c r="M6" s="121"/>
      <c r="N6" s="118"/>
    </row>
    <row r="7" spans="1:14" s="3" customFormat="1" ht="92.45" customHeight="1">
      <c r="A7" s="88" t="s">
        <v>159</v>
      </c>
      <c r="B7" s="92" t="s">
        <v>8</v>
      </c>
      <c r="C7" s="32" t="s">
        <v>170</v>
      </c>
      <c r="D7" s="32" t="s">
        <v>133</v>
      </c>
      <c r="E7" s="32" t="s">
        <v>127</v>
      </c>
      <c r="F7" s="32" t="s">
        <v>205</v>
      </c>
      <c r="G7" s="32" t="s">
        <v>87</v>
      </c>
      <c r="H7" s="32" t="s">
        <v>204</v>
      </c>
      <c r="I7" s="10">
        <v>4.5</v>
      </c>
      <c r="J7" s="10">
        <v>2</v>
      </c>
      <c r="K7" s="10">
        <v>1.8</v>
      </c>
      <c r="L7" s="10">
        <v>2.6</v>
      </c>
      <c r="M7" s="10">
        <v>1</v>
      </c>
      <c r="N7" s="11">
        <f t="shared" ref="N7" si="0">(I7*70)+(J7*75)+(K7*25)+(L7*45)+(M7*60)</f>
        <v>687</v>
      </c>
    </row>
    <row r="8" spans="1:14" s="3" customFormat="1" ht="52.5" customHeight="1">
      <c r="A8" s="89"/>
      <c r="B8" s="93"/>
      <c r="C8" s="33" t="s">
        <v>117</v>
      </c>
      <c r="D8" s="33" t="s">
        <v>151</v>
      </c>
      <c r="E8" s="33" t="s">
        <v>124</v>
      </c>
      <c r="F8" s="33" t="s">
        <v>171</v>
      </c>
      <c r="G8" s="33" t="s">
        <v>20</v>
      </c>
      <c r="H8" s="33" t="s">
        <v>100</v>
      </c>
      <c r="I8" s="12"/>
      <c r="J8" s="12"/>
      <c r="K8" s="12"/>
      <c r="L8" s="12"/>
      <c r="M8" s="12"/>
      <c r="N8" s="13"/>
    </row>
    <row r="9" spans="1:14" s="3" customFormat="1" ht="99.95" customHeight="1">
      <c r="A9" s="83" t="s">
        <v>60</v>
      </c>
      <c r="B9" s="95" t="s">
        <v>9</v>
      </c>
      <c r="C9" s="74" t="s">
        <v>198</v>
      </c>
      <c r="D9" s="75"/>
      <c r="E9" s="75"/>
      <c r="F9" s="75"/>
      <c r="G9" s="76"/>
      <c r="H9" s="56" t="s">
        <v>98</v>
      </c>
      <c r="I9" s="47">
        <v>2.5</v>
      </c>
      <c r="J9" s="47">
        <v>2</v>
      </c>
      <c r="K9" s="47">
        <v>0.9</v>
      </c>
      <c r="L9" s="47">
        <v>3</v>
      </c>
      <c r="M9" s="47">
        <v>0</v>
      </c>
      <c r="N9" s="48">
        <f>(I9*70)+(J9*75)+(K9*25)+(L9*45)+(M9*60)+120</f>
        <v>602.5</v>
      </c>
    </row>
    <row r="10" spans="1:14" s="3" customFormat="1" ht="50.1" customHeight="1">
      <c r="A10" s="84"/>
      <c r="B10" s="96"/>
      <c r="C10" s="77" t="s">
        <v>202</v>
      </c>
      <c r="D10" s="78"/>
      <c r="E10" s="78"/>
      <c r="F10" s="78"/>
      <c r="G10" s="79"/>
      <c r="H10" s="57" t="s">
        <v>97</v>
      </c>
      <c r="I10" s="45"/>
      <c r="J10" s="45"/>
      <c r="K10" s="45"/>
      <c r="L10" s="45"/>
      <c r="M10" s="45"/>
      <c r="N10" s="46"/>
    </row>
    <row r="11" spans="1:14" s="3" customFormat="1" ht="92.45" customHeight="1">
      <c r="A11" s="85" t="s">
        <v>139</v>
      </c>
      <c r="B11" s="70" t="s">
        <v>12</v>
      </c>
      <c r="C11" s="32" t="s">
        <v>18</v>
      </c>
      <c r="D11" s="34" t="s">
        <v>144</v>
      </c>
      <c r="E11" s="32" t="s">
        <v>105</v>
      </c>
      <c r="F11" s="32" t="s">
        <v>205</v>
      </c>
      <c r="G11" s="34" t="s">
        <v>164</v>
      </c>
      <c r="H11" s="32" t="s">
        <v>204</v>
      </c>
      <c r="I11" s="14">
        <v>4.8</v>
      </c>
      <c r="J11" s="14">
        <v>2.5</v>
      </c>
      <c r="K11" s="14">
        <v>1</v>
      </c>
      <c r="L11" s="14">
        <v>2.5</v>
      </c>
      <c r="M11" s="14">
        <v>1</v>
      </c>
      <c r="N11" s="15">
        <f t="shared" ref="N11" si="1">(I11*70)+(J11*75)+(K11*25)+(L11*45)+(M11*60)</f>
        <v>721</v>
      </c>
    </row>
    <row r="12" spans="1:14" s="3" customFormat="1" ht="52.5" customHeight="1">
      <c r="A12" s="89"/>
      <c r="B12" s="93"/>
      <c r="C12" s="33" t="s">
        <v>19</v>
      </c>
      <c r="D12" s="35" t="s">
        <v>152</v>
      </c>
      <c r="E12" s="33" t="s">
        <v>36</v>
      </c>
      <c r="F12" s="33" t="s">
        <v>171</v>
      </c>
      <c r="G12" s="35" t="s">
        <v>165</v>
      </c>
      <c r="H12" s="35" t="s">
        <v>57</v>
      </c>
      <c r="I12" s="12"/>
      <c r="J12" s="12"/>
      <c r="K12" s="12"/>
      <c r="L12" s="12"/>
      <c r="M12" s="12"/>
      <c r="N12" s="13"/>
    </row>
    <row r="13" spans="1:14" s="3" customFormat="1" ht="93" customHeight="1">
      <c r="A13" s="85" t="s">
        <v>55</v>
      </c>
      <c r="B13" s="70" t="s">
        <v>13</v>
      </c>
      <c r="C13" s="36" t="s">
        <v>21</v>
      </c>
      <c r="D13" s="36" t="s">
        <v>145</v>
      </c>
      <c r="E13" s="36" t="s">
        <v>125</v>
      </c>
      <c r="F13" s="32" t="s">
        <v>205</v>
      </c>
      <c r="G13" s="36" t="s">
        <v>25</v>
      </c>
      <c r="H13" s="32" t="s">
        <v>204</v>
      </c>
      <c r="I13" s="14">
        <v>5.2</v>
      </c>
      <c r="J13" s="14">
        <v>1.8</v>
      </c>
      <c r="K13" s="14">
        <v>1.2</v>
      </c>
      <c r="L13" s="14">
        <v>2.5</v>
      </c>
      <c r="M13" s="14">
        <v>1</v>
      </c>
      <c r="N13" s="15">
        <f t="shared" ref="N13" si="2">(I13*70)+(J13*75)+(K13*25)+(L13*45)+(M13*60)</f>
        <v>701.5</v>
      </c>
    </row>
    <row r="14" spans="1:14" s="3" customFormat="1" ht="52.5" customHeight="1" thickBot="1">
      <c r="A14" s="87"/>
      <c r="B14" s="97"/>
      <c r="C14" s="37" t="s">
        <v>22</v>
      </c>
      <c r="D14" s="38" t="s">
        <v>129</v>
      </c>
      <c r="E14" s="38" t="s">
        <v>126</v>
      </c>
      <c r="F14" s="33" t="s">
        <v>171</v>
      </c>
      <c r="G14" s="38" t="s">
        <v>106</v>
      </c>
      <c r="H14" s="38" t="s">
        <v>57</v>
      </c>
      <c r="I14" s="16"/>
      <c r="J14" s="16"/>
      <c r="K14" s="16"/>
      <c r="L14" s="16"/>
      <c r="M14" s="16"/>
      <c r="N14" s="17"/>
    </row>
    <row r="15" spans="1:14" s="3" customFormat="1" ht="93" customHeight="1" thickTop="1">
      <c r="A15" s="88" t="s">
        <v>160</v>
      </c>
      <c r="B15" s="92" t="s">
        <v>7</v>
      </c>
      <c r="C15" s="32" t="s">
        <v>26</v>
      </c>
      <c r="D15" s="36" t="s">
        <v>23</v>
      </c>
      <c r="E15" s="32" t="s">
        <v>197</v>
      </c>
      <c r="F15" s="32" t="s">
        <v>205</v>
      </c>
      <c r="G15" s="32" t="s">
        <v>146</v>
      </c>
      <c r="H15" s="32" t="s">
        <v>114</v>
      </c>
      <c r="I15" s="10">
        <v>5.4</v>
      </c>
      <c r="J15" s="10">
        <v>1.8</v>
      </c>
      <c r="K15" s="10">
        <v>1</v>
      </c>
      <c r="L15" s="10">
        <v>2.5</v>
      </c>
      <c r="M15" s="10">
        <v>0</v>
      </c>
      <c r="N15" s="11">
        <f t="shared" ref="N15" si="3">(I15*70)+(J15*75)+(K15*25)+(L15*45)+(M15*60)</f>
        <v>650.5</v>
      </c>
    </row>
    <row r="16" spans="1:14" s="3" customFormat="1" ht="53.1" customHeight="1" thickBot="1">
      <c r="A16" s="89"/>
      <c r="B16" s="93"/>
      <c r="C16" s="33" t="s">
        <v>27</v>
      </c>
      <c r="D16" s="38" t="s">
        <v>24</v>
      </c>
      <c r="E16" s="33" t="s">
        <v>199</v>
      </c>
      <c r="F16" s="33" t="s">
        <v>171</v>
      </c>
      <c r="G16" s="33" t="s">
        <v>147</v>
      </c>
      <c r="H16" s="33" t="s">
        <v>115</v>
      </c>
      <c r="I16" s="12"/>
      <c r="J16" s="12"/>
      <c r="K16" s="12"/>
      <c r="L16" s="12"/>
      <c r="M16" s="12"/>
      <c r="N16" s="13"/>
    </row>
    <row r="17" spans="1:14" s="3" customFormat="1" ht="92.45" customHeight="1" thickTop="1">
      <c r="A17" s="88" t="s">
        <v>93</v>
      </c>
      <c r="B17" s="92" t="s">
        <v>8</v>
      </c>
      <c r="C17" s="32" t="s">
        <v>170</v>
      </c>
      <c r="D17" s="32" t="s">
        <v>88</v>
      </c>
      <c r="E17" s="32" t="s">
        <v>101</v>
      </c>
      <c r="F17" s="32" t="s">
        <v>205</v>
      </c>
      <c r="G17" s="32" t="s">
        <v>28</v>
      </c>
      <c r="H17" s="32" t="s">
        <v>204</v>
      </c>
      <c r="I17" s="10">
        <v>4.7</v>
      </c>
      <c r="J17" s="10">
        <v>2.2999999999999998</v>
      </c>
      <c r="K17" s="10">
        <v>1.5</v>
      </c>
      <c r="L17" s="10">
        <v>2.5</v>
      </c>
      <c r="M17" s="10">
        <v>1</v>
      </c>
      <c r="N17" s="11">
        <f t="shared" ref="N17" si="4">(I17*70)+(J17*75)+(K17*25)+(L17*45)+(M17*60)</f>
        <v>711.5</v>
      </c>
    </row>
    <row r="18" spans="1:14" s="3" customFormat="1" ht="52.5" customHeight="1">
      <c r="A18" s="89"/>
      <c r="B18" s="93"/>
      <c r="C18" s="33" t="s">
        <v>117</v>
      </c>
      <c r="D18" s="33" t="s">
        <v>149</v>
      </c>
      <c r="E18" s="33" t="s">
        <v>102</v>
      </c>
      <c r="F18" s="33" t="s">
        <v>171</v>
      </c>
      <c r="G18" s="33" t="s">
        <v>107</v>
      </c>
      <c r="H18" s="33" t="s">
        <v>57</v>
      </c>
      <c r="I18" s="12"/>
      <c r="J18" s="12"/>
      <c r="K18" s="12"/>
      <c r="L18" s="12"/>
      <c r="M18" s="12"/>
      <c r="N18" s="13"/>
    </row>
    <row r="19" spans="1:14" s="3" customFormat="1" ht="99.95" customHeight="1">
      <c r="A19" s="72" t="s">
        <v>61</v>
      </c>
      <c r="B19" s="68" t="s">
        <v>9</v>
      </c>
      <c r="C19" s="74" t="s">
        <v>186</v>
      </c>
      <c r="D19" s="75"/>
      <c r="E19" s="75"/>
      <c r="F19" s="75"/>
      <c r="G19" s="76"/>
      <c r="H19" s="56" t="s">
        <v>98</v>
      </c>
      <c r="I19" s="43">
        <v>4.5</v>
      </c>
      <c r="J19" s="43">
        <v>2.4</v>
      </c>
      <c r="K19" s="43">
        <v>1</v>
      </c>
      <c r="L19" s="43">
        <v>3</v>
      </c>
      <c r="M19" s="43">
        <v>0</v>
      </c>
      <c r="N19" s="44">
        <f>(I19*70)+(J19*75)+(K19*25)+(L19*45)+(M19*60)+120</f>
        <v>775</v>
      </c>
    </row>
    <row r="20" spans="1:14" s="3" customFormat="1" ht="52.5" customHeight="1">
      <c r="A20" s="84"/>
      <c r="B20" s="96"/>
      <c r="C20" s="77" t="s">
        <v>187</v>
      </c>
      <c r="D20" s="78"/>
      <c r="E20" s="78"/>
      <c r="F20" s="78"/>
      <c r="G20" s="79"/>
      <c r="H20" s="57" t="s">
        <v>97</v>
      </c>
      <c r="I20" s="45"/>
      <c r="J20" s="45"/>
      <c r="K20" s="45"/>
      <c r="L20" s="45"/>
      <c r="M20" s="45"/>
      <c r="N20" s="46"/>
    </row>
    <row r="21" spans="1:14" s="3" customFormat="1" ht="92.45" customHeight="1">
      <c r="A21" s="88" t="s">
        <v>62</v>
      </c>
      <c r="B21" s="92" t="s">
        <v>10</v>
      </c>
      <c r="C21" s="32" t="s">
        <v>18</v>
      </c>
      <c r="D21" s="32" t="s">
        <v>29</v>
      </c>
      <c r="E21" s="32" t="s">
        <v>184</v>
      </c>
      <c r="F21" s="32" t="s">
        <v>205</v>
      </c>
      <c r="G21" s="32" t="s">
        <v>31</v>
      </c>
      <c r="H21" s="32" t="s">
        <v>204</v>
      </c>
      <c r="I21" s="10">
        <v>4.5</v>
      </c>
      <c r="J21" s="10">
        <v>2</v>
      </c>
      <c r="K21" s="10">
        <v>2.2999999999999998</v>
      </c>
      <c r="L21" s="10">
        <v>2.5</v>
      </c>
      <c r="M21" s="10">
        <v>1</v>
      </c>
      <c r="N21" s="11">
        <f t="shared" ref="N21" si="5">(I21*70)+(J21*75)+(K21*25)+(L21*45)+(M21*60)</f>
        <v>695</v>
      </c>
    </row>
    <row r="22" spans="1:14" s="3" customFormat="1" ht="52.5" customHeight="1">
      <c r="A22" s="89"/>
      <c r="B22" s="93"/>
      <c r="C22" s="33" t="s">
        <v>19</v>
      </c>
      <c r="D22" s="33" t="s">
        <v>30</v>
      </c>
      <c r="E22" s="33" t="s">
        <v>185</v>
      </c>
      <c r="F22" s="33" t="s">
        <v>171</v>
      </c>
      <c r="G22" s="33" t="s">
        <v>32</v>
      </c>
      <c r="H22" s="33" t="s">
        <v>179</v>
      </c>
      <c r="I22" s="12"/>
      <c r="J22" s="12"/>
      <c r="K22" s="12"/>
      <c r="L22" s="12"/>
      <c r="M22" s="12"/>
      <c r="N22" s="13"/>
    </row>
    <row r="23" spans="1:14" s="3" customFormat="1" ht="92.1" customHeight="1">
      <c r="A23" s="85" t="s">
        <v>63</v>
      </c>
      <c r="B23" s="70" t="s">
        <v>11</v>
      </c>
      <c r="C23" s="36" t="s">
        <v>14</v>
      </c>
      <c r="D23" s="36" t="s">
        <v>84</v>
      </c>
      <c r="E23" s="36" t="s">
        <v>112</v>
      </c>
      <c r="F23" s="32" t="s">
        <v>205</v>
      </c>
      <c r="G23" s="36" t="s">
        <v>33</v>
      </c>
      <c r="H23" s="32" t="s">
        <v>204</v>
      </c>
      <c r="I23" s="14">
        <v>4.8</v>
      </c>
      <c r="J23" s="14">
        <v>1</v>
      </c>
      <c r="K23" s="14">
        <v>1.6</v>
      </c>
      <c r="L23" s="14">
        <v>3</v>
      </c>
      <c r="M23" s="14">
        <v>1</v>
      </c>
      <c r="N23" s="15">
        <f t="shared" ref="N23" si="6">(I23*70)+(J23*75)+(K23*25)+(L23*45)+(M23*60)</f>
        <v>646</v>
      </c>
    </row>
    <row r="24" spans="1:14" s="3" customFormat="1" ht="52.5" customHeight="1" thickBot="1">
      <c r="A24" s="90"/>
      <c r="B24" s="91"/>
      <c r="C24" s="37" t="s">
        <v>15</v>
      </c>
      <c r="D24" s="38" t="s">
        <v>120</v>
      </c>
      <c r="E24" s="38" t="s">
        <v>113</v>
      </c>
      <c r="F24" s="33" t="s">
        <v>171</v>
      </c>
      <c r="G24" s="38" t="s">
        <v>34</v>
      </c>
      <c r="H24" s="38" t="s">
        <v>57</v>
      </c>
      <c r="I24" s="16"/>
      <c r="J24" s="16"/>
      <c r="K24" s="16"/>
      <c r="L24" s="16"/>
      <c r="M24" s="16"/>
      <c r="N24" s="17"/>
    </row>
    <row r="25" spans="1:14" s="3" customFormat="1" ht="99.95" customHeight="1" thickTop="1">
      <c r="A25" s="88" t="s">
        <v>161</v>
      </c>
      <c r="B25" s="92" t="s">
        <v>7</v>
      </c>
      <c r="C25" s="32" t="s">
        <v>38</v>
      </c>
      <c r="D25" s="32" t="s">
        <v>130</v>
      </c>
      <c r="E25" s="32" t="s">
        <v>137</v>
      </c>
      <c r="F25" s="32" t="s">
        <v>205</v>
      </c>
      <c r="G25" s="32" t="s">
        <v>103</v>
      </c>
      <c r="H25" s="32" t="s">
        <v>116</v>
      </c>
      <c r="I25" s="10">
        <v>4.5</v>
      </c>
      <c r="J25" s="10">
        <v>2</v>
      </c>
      <c r="K25" s="10">
        <v>1.7</v>
      </c>
      <c r="L25" s="10">
        <v>2.5</v>
      </c>
      <c r="M25" s="10">
        <v>0</v>
      </c>
      <c r="N25" s="11">
        <f t="shared" ref="N25" si="7">(I25*70)+(J25*75)+(K25*25)+(L25*45)+(M25*60)</f>
        <v>620</v>
      </c>
    </row>
    <row r="26" spans="1:14" s="3" customFormat="1" ht="52.5" customHeight="1">
      <c r="A26" s="89"/>
      <c r="B26" s="93"/>
      <c r="C26" s="39" t="s">
        <v>39</v>
      </c>
      <c r="D26" s="33" t="s">
        <v>130</v>
      </c>
      <c r="E26" s="33" t="s">
        <v>138</v>
      </c>
      <c r="F26" s="33" t="s">
        <v>171</v>
      </c>
      <c r="G26" s="33" t="s">
        <v>104</v>
      </c>
      <c r="H26" s="33" t="s">
        <v>115</v>
      </c>
      <c r="I26" s="12"/>
      <c r="J26" s="12"/>
      <c r="K26" s="12"/>
      <c r="L26" s="12"/>
      <c r="M26" s="12"/>
      <c r="N26" s="13"/>
    </row>
    <row r="27" spans="1:14" s="3" customFormat="1" ht="92.45" customHeight="1">
      <c r="A27" s="88" t="s">
        <v>94</v>
      </c>
      <c r="B27" s="92" t="s">
        <v>8</v>
      </c>
      <c r="C27" s="32" t="s">
        <v>170</v>
      </c>
      <c r="D27" s="32" t="s">
        <v>134</v>
      </c>
      <c r="E27" s="32" t="s">
        <v>136</v>
      </c>
      <c r="F27" s="32" t="s">
        <v>205</v>
      </c>
      <c r="G27" s="32" t="s">
        <v>35</v>
      </c>
      <c r="H27" s="32" t="s">
        <v>204</v>
      </c>
      <c r="I27" s="10">
        <v>4.5</v>
      </c>
      <c r="J27" s="10">
        <v>2</v>
      </c>
      <c r="K27" s="10">
        <v>1.6</v>
      </c>
      <c r="L27" s="10">
        <v>2.4</v>
      </c>
      <c r="M27" s="10">
        <v>1</v>
      </c>
      <c r="N27" s="11">
        <f t="shared" ref="N27" si="8">(I27*70)+(J27*75)+(K27*25)+(L27*45)+(M27*60)</f>
        <v>673</v>
      </c>
    </row>
    <row r="28" spans="1:14" s="3" customFormat="1" ht="52.5" customHeight="1">
      <c r="A28" s="89"/>
      <c r="B28" s="93"/>
      <c r="C28" s="33" t="s">
        <v>117</v>
      </c>
      <c r="D28" s="33" t="s">
        <v>150</v>
      </c>
      <c r="E28" s="33" t="s">
        <v>172</v>
      </c>
      <c r="F28" s="33" t="s">
        <v>171</v>
      </c>
      <c r="G28" s="33" t="s">
        <v>37</v>
      </c>
      <c r="H28" s="33" t="s">
        <v>59</v>
      </c>
      <c r="I28" s="12"/>
      <c r="J28" s="12"/>
      <c r="K28" s="12"/>
      <c r="L28" s="12"/>
      <c r="M28" s="12"/>
      <c r="N28" s="13"/>
    </row>
    <row r="29" spans="1:14" s="3" customFormat="1" ht="99.95" customHeight="1">
      <c r="A29" s="83" t="s">
        <v>64</v>
      </c>
      <c r="B29" s="95" t="s">
        <v>9</v>
      </c>
      <c r="C29" s="74" t="s">
        <v>167</v>
      </c>
      <c r="D29" s="75"/>
      <c r="E29" s="75"/>
      <c r="F29" s="75"/>
      <c r="G29" s="76"/>
      <c r="H29" s="56" t="s">
        <v>98</v>
      </c>
      <c r="I29" s="47">
        <v>2</v>
      </c>
      <c r="J29" s="47">
        <v>2</v>
      </c>
      <c r="K29" s="47">
        <v>1.5</v>
      </c>
      <c r="L29" s="47">
        <v>3</v>
      </c>
      <c r="M29" s="47">
        <v>0</v>
      </c>
      <c r="N29" s="48">
        <f>(I29*70)+(J29*75)+(K29*25)+(L29*45)+(M29*60)+120</f>
        <v>582.5</v>
      </c>
    </row>
    <row r="30" spans="1:14" s="3" customFormat="1" ht="52.5" customHeight="1">
      <c r="A30" s="84"/>
      <c r="B30" s="96"/>
      <c r="C30" s="77" t="s">
        <v>166</v>
      </c>
      <c r="D30" s="78"/>
      <c r="E30" s="78"/>
      <c r="F30" s="78"/>
      <c r="G30" s="79"/>
      <c r="H30" s="57" t="s">
        <v>97</v>
      </c>
      <c r="I30" s="45"/>
      <c r="J30" s="45"/>
      <c r="K30" s="45"/>
      <c r="L30" s="45"/>
      <c r="M30" s="45"/>
      <c r="N30" s="46"/>
    </row>
    <row r="31" spans="1:14" s="3" customFormat="1" ht="92.45" customHeight="1">
      <c r="A31" s="85" t="s">
        <v>65</v>
      </c>
      <c r="B31" s="70" t="s">
        <v>10</v>
      </c>
      <c r="C31" s="36" t="s">
        <v>40</v>
      </c>
      <c r="D31" s="32" t="s">
        <v>135</v>
      </c>
      <c r="E31" s="32" t="s">
        <v>131</v>
      </c>
      <c r="F31" s="32" t="s">
        <v>205</v>
      </c>
      <c r="G31" s="32" t="s">
        <v>121</v>
      </c>
      <c r="H31" s="32" t="s">
        <v>204</v>
      </c>
      <c r="I31" s="10">
        <v>4.5</v>
      </c>
      <c r="J31" s="10">
        <v>2.8</v>
      </c>
      <c r="K31" s="10">
        <v>0.9</v>
      </c>
      <c r="L31" s="10">
        <v>3</v>
      </c>
      <c r="M31" s="10">
        <v>1</v>
      </c>
      <c r="N31" s="11">
        <f t="shared" ref="N31" si="9">(I31*70)+(J31*75)+(K31*25)+(L31*45)+(M31*60)</f>
        <v>742.5</v>
      </c>
    </row>
    <row r="32" spans="1:14" s="3" customFormat="1" ht="52.5" customHeight="1">
      <c r="A32" s="86"/>
      <c r="B32" s="94"/>
      <c r="C32" s="39" t="s">
        <v>41</v>
      </c>
      <c r="D32" s="33" t="s">
        <v>42</v>
      </c>
      <c r="E32" s="33" t="s">
        <v>132</v>
      </c>
      <c r="F32" s="33" t="s">
        <v>171</v>
      </c>
      <c r="G32" s="33" t="s">
        <v>122</v>
      </c>
      <c r="H32" s="33" t="s">
        <v>57</v>
      </c>
      <c r="I32" s="12"/>
      <c r="J32" s="12"/>
      <c r="K32" s="12"/>
      <c r="L32" s="12"/>
      <c r="M32" s="12"/>
      <c r="N32" s="13"/>
    </row>
    <row r="33" spans="1:16" s="3" customFormat="1" ht="92.45" customHeight="1">
      <c r="A33" s="85" t="s">
        <v>66</v>
      </c>
      <c r="B33" s="70" t="s">
        <v>11</v>
      </c>
      <c r="C33" s="36" t="s">
        <v>16</v>
      </c>
      <c r="D33" s="36" t="s">
        <v>43</v>
      </c>
      <c r="E33" s="36" t="s">
        <v>44</v>
      </c>
      <c r="F33" s="32" t="s">
        <v>205</v>
      </c>
      <c r="G33" s="36" t="s">
        <v>155</v>
      </c>
      <c r="H33" s="32" t="s">
        <v>204</v>
      </c>
      <c r="I33" s="14">
        <v>4.5</v>
      </c>
      <c r="J33" s="14">
        <v>1.8</v>
      </c>
      <c r="K33" s="14">
        <v>2</v>
      </c>
      <c r="L33" s="14">
        <v>2.5</v>
      </c>
      <c r="M33" s="14">
        <v>1</v>
      </c>
      <c r="N33" s="15">
        <f t="shared" ref="N33" si="10">(I33*70)+(J33*75)+(K33*25)+(L33*45)+(M33*60)</f>
        <v>672.5</v>
      </c>
    </row>
    <row r="34" spans="1:16" s="3" customFormat="1" ht="52.5" customHeight="1" thickBot="1">
      <c r="A34" s="87"/>
      <c r="B34" s="97"/>
      <c r="C34" s="37" t="s">
        <v>17</v>
      </c>
      <c r="D34" s="38" t="s">
        <v>148</v>
      </c>
      <c r="E34" s="38" t="s">
        <v>45</v>
      </c>
      <c r="F34" s="33" t="s">
        <v>171</v>
      </c>
      <c r="G34" s="38" t="s">
        <v>156</v>
      </c>
      <c r="H34" s="38" t="s">
        <v>58</v>
      </c>
      <c r="I34" s="16"/>
      <c r="J34" s="16"/>
      <c r="K34" s="16"/>
      <c r="L34" s="16"/>
      <c r="M34" s="16"/>
      <c r="N34" s="17"/>
    </row>
    <row r="35" spans="1:16" s="3" customFormat="1" ht="92.45" customHeight="1" thickTop="1">
      <c r="A35" s="88" t="s">
        <v>163</v>
      </c>
      <c r="B35" s="92" t="s">
        <v>7</v>
      </c>
      <c r="C35" s="32" t="s">
        <v>49</v>
      </c>
      <c r="D35" s="32" t="s">
        <v>142</v>
      </c>
      <c r="E35" s="32" t="s">
        <v>181</v>
      </c>
      <c r="F35" s="32" t="s">
        <v>205</v>
      </c>
      <c r="G35" s="32" t="s">
        <v>46</v>
      </c>
      <c r="H35" s="32" t="s">
        <v>114</v>
      </c>
      <c r="I35" s="10">
        <v>4.8</v>
      </c>
      <c r="J35" s="10">
        <v>2</v>
      </c>
      <c r="K35" s="10">
        <v>1.2</v>
      </c>
      <c r="L35" s="10">
        <v>3</v>
      </c>
      <c r="M35" s="10">
        <v>0</v>
      </c>
      <c r="N35" s="11">
        <f t="shared" ref="N35" si="11">(I35*70)+(J35*75)+(K35*25)+(L35*45)+(M35*60)</f>
        <v>651</v>
      </c>
    </row>
    <row r="36" spans="1:16" s="3" customFormat="1" ht="52.5" customHeight="1">
      <c r="A36" s="89"/>
      <c r="B36" s="93"/>
      <c r="C36" s="33" t="s">
        <v>50</v>
      </c>
      <c r="D36" s="33" t="s">
        <v>143</v>
      </c>
      <c r="E36" s="33" t="s">
        <v>180</v>
      </c>
      <c r="F36" s="33" t="s">
        <v>171</v>
      </c>
      <c r="G36" s="33" t="s">
        <v>47</v>
      </c>
      <c r="H36" s="33" t="s">
        <v>115</v>
      </c>
      <c r="I36" s="12"/>
      <c r="J36" s="12"/>
      <c r="K36" s="12"/>
      <c r="L36" s="12"/>
      <c r="M36" s="12"/>
      <c r="N36" s="13"/>
    </row>
    <row r="37" spans="1:16" s="3" customFormat="1" ht="92.45" customHeight="1">
      <c r="A37" s="88" t="s">
        <v>95</v>
      </c>
      <c r="B37" s="92" t="s">
        <v>8</v>
      </c>
      <c r="C37" s="32" t="s">
        <v>170</v>
      </c>
      <c r="D37" s="36" t="s">
        <v>51</v>
      </c>
      <c r="E37" s="32" t="s">
        <v>140</v>
      </c>
      <c r="F37" s="32" t="s">
        <v>205</v>
      </c>
      <c r="G37" s="32" t="s">
        <v>157</v>
      </c>
      <c r="H37" s="32" t="s">
        <v>204</v>
      </c>
      <c r="I37" s="10">
        <v>5</v>
      </c>
      <c r="J37" s="10">
        <v>2</v>
      </c>
      <c r="K37" s="10">
        <v>1.1000000000000001</v>
      </c>
      <c r="L37" s="10">
        <v>2.8</v>
      </c>
      <c r="M37" s="10">
        <v>1</v>
      </c>
      <c r="N37" s="11">
        <f t="shared" ref="N37" si="12">(I37*70)+(J37*75)+(K37*25)+(L37*45)+(M37*60)</f>
        <v>713.5</v>
      </c>
    </row>
    <row r="38" spans="1:16" s="3" customFormat="1" ht="52.5" customHeight="1">
      <c r="A38" s="89"/>
      <c r="B38" s="93"/>
      <c r="C38" s="33" t="s">
        <v>117</v>
      </c>
      <c r="D38" s="33" t="s">
        <v>52</v>
      </c>
      <c r="E38" s="33" t="s">
        <v>141</v>
      </c>
      <c r="F38" s="33" t="s">
        <v>171</v>
      </c>
      <c r="G38" s="33" t="s">
        <v>48</v>
      </c>
      <c r="H38" s="33" t="s">
        <v>99</v>
      </c>
      <c r="I38" s="12"/>
      <c r="J38" s="12"/>
      <c r="K38" s="12"/>
      <c r="L38" s="12"/>
      <c r="M38" s="12"/>
      <c r="N38" s="13"/>
    </row>
    <row r="39" spans="1:16" s="3" customFormat="1" ht="99.95" customHeight="1">
      <c r="A39" s="83" t="s">
        <v>67</v>
      </c>
      <c r="B39" s="95" t="s">
        <v>9</v>
      </c>
      <c r="C39" s="74" t="s">
        <v>158</v>
      </c>
      <c r="D39" s="75"/>
      <c r="E39" s="75"/>
      <c r="F39" s="75"/>
      <c r="G39" s="76"/>
      <c r="H39" s="56" t="s">
        <v>98</v>
      </c>
      <c r="I39" s="47">
        <v>3.5</v>
      </c>
      <c r="J39" s="47">
        <v>1.8</v>
      </c>
      <c r="K39" s="47">
        <v>1.2</v>
      </c>
      <c r="L39" s="47">
        <v>3</v>
      </c>
      <c r="M39" s="47">
        <v>0</v>
      </c>
      <c r="N39" s="48">
        <f>(I39*70)+(J39*75)+(K39*25)+(L39*45)+(M39*60)+120</f>
        <v>665</v>
      </c>
    </row>
    <row r="40" spans="1:16" s="3" customFormat="1" ht="52.5" customHeight="1">
      <c r="A40" s="84"/>
      <c r="B40" s="96"/>
      <c r="C40" s="77" t="s">
        <v>168</v>
      </c>
      <c r="D40" s="78"/>
      <c r="E40" s="78"/>
      <c r="F40" s="78"/>
      <c r="G40" s="79"/>
      <c r="H40" s="57" t="s">
        <v>97</v>
      </c>
      <c r="I40" s="45"/>
      <c r="J40" s="45"/>
      <c r="K40" s="45"/>
      <c r="L40" s="45"/>
      <c r="M40" s="45"/>
      <c r="N40" s="46"/>
    </row>
    <row r="41" spans="1:16" s="3" customFormat="1" ht="93" customHeight="1">
      <c r="A41" s="85" t="s">
        <v>68</v>
      </c>
      <c r="B41" s="70" t="s">
        <v>10</v>
      </c>
      <c r="C41" s="36" t="s">
        <v>118</v>
      </c>
      <c r="D41" s="60" t="s">
        <v>194</v>
      </c>
      <c r="E41" s="65" t="s">
        <v>196</v>
      </c>
      <c r="F41" s="32" t="s">
        <v>205</v>
      </c>
      <c r="G41" s="36" t="s">
        <v>53</v>
      </c>
      <c r="H41" s="32" t="s">
        <v>204</v>
      </c>
      <c r="I41" s="14">
        <v>4.7</v>
      </c>
      <c r="J41" s="14">
        <v>2.4</v>
      </c>
      <c r="K41" s="14">
        <v>1.3</v>
      </c>
      <c r="L41" s="14">
        <v>2.5</v>
      </c>
      <c r="M41" s="14">
        <v>1</v>
      </c>
      <c r="N41" s="15">
        <f t="shared" ref="N41" si="13">(I41*70)+(J41*75)+(K41*25)+(L41*45)+(M41*60)</f>
        <v>714</v>
      </c>
    </row>
    <row r="42" spans="1:16" s="3" customFormat="1" ht="52.5" customHeight="1">
      <c r="A42" s="86"/>
      <c r="B42" s="94"/>
      <c r="C42" s="39" t="s">
        <v>119</v>
      </c>
      <c r="E42" s="33" t="s">
        <v>200</v>
      </c>
      <c r="F42" s="33" t="s">
        <v>171</v>
      </c>
      <c r="G42" s="33" t="s">
        <v>54</v>
      </c>
      <c r="H42" s="33" t="s">
        <v>57</v>
      </c>
      <c r="I42" s="12"/>
      <c r="J42" s="12"/>
      <c r="K42" s="12"/>
      <c r="L42" s="12"/>
      <c r="M42" s="12"/>
      <c r="N42" s="13"/>
    </row>
    <row r="43" spans="1:16" s="3" customFormat="1" ht="92.45" customHeight="1">
      <c r="A43" s="85" t="s">
        <v>69</v>
      </c>
      <c r="B43" s="70" t="s">
        <v>11</v>
      </c>
      <c r="C43" s="36" t="s">
        <v>26</v>
      </c>
      <c r="D43" s="62" t="s">
        <v>191</v>
      </c>
      <c r="E43" s="65" t="s">
        <v>193</v>
      </c>
      <c r="F43" s="32" t="s">
        <v>205</v>
      </c>
      <c r="G43" s="36" t="s">
        <v>108</v>
      </c>
      <c r="H43" s="32" t="s">
        <v>204</v>
      </c>
      <c r="I43" s="14">
        <v>6</v>
      </c>
      <c r="J43" s="14">
        <v>0</v>
      </c>
      <c r="K43" s="14">
        <v>1.5</v>
      </c>
      <c r="L43" s="14">
        <v>3</v>
      </c>
      <c r="M43" s="14">
        <v>1</v>
      </c>
      <c r="N43" s="15">
        <f>(I43*70)+(J43*75)+(K43*25)+(L43*45)+(M43*60)+48</f>
        <v>700.5</v>
      </c>
    </row>
    <row r="44" spans="1:16" s="3" customFormat="1" ht="52.5" customHeight="1" thickBot="1">
      <c r="A44" s="87"/>
      <c r="B44" s="97"/>
      <c r="C44" s="37" t="s">
        <v>27</v>
      </c>
      <c r="D44" s="63" t="s">
        <v>192</v>
      </c>
      <c r="E44" s="66" t="s">
        <v>201</v>
      </c>
      <c r="F44" s="33" t="s">
        <v>171</v>
      </c>
      <c r="G44" s="38" t="s">
        <v>109</v>
      </c>
      <c r="H44" s="38" t="s">
        <v>123</v>
      </c>
      <c r="I44" s="16"/>
      <c r="J44" s="16"/>
      <c r="K44" s="16"/>
      <c r="L44" s="16"/>
      <c r="M44" s="16"/>
      <c r="N44" s="17"/>
    </row>
    <row r="45" spans="1:16" s="26" customFormat="1" ht="86.25" customHeight="1" thickTop="1">
      <c r="A45" s="88" t="s">
        <v>162</v>
      </c>
      <c r="B45" s="92" t="s">
        <v>74</v>
      </c>
      <c r="C45" s="53" t="s">
        <v>90</v>
      </c>
      <c r="D45" s="61" t="s">
        <v>70</v>
      </c>
      <c r="E45" s="65" t="s">
        <v>195</v>
      </c>
      <c r="F45" s="32" t="s">
        <v>205</v>
      </c>
      <c r="G45" s="32" t="s">
        <v>111</v>
      </c>
      <c r="H45" s="32" t="s">
        <v>116</v>
      </c>
      <c r="I45" s="54">
        <v>4.5</v>
      </c>
      <c r="J45" s="54">
        <v>2.5</v>
      </c>
      <c r="K45" s="54">
        <v>1.3</v>
      </c>
      <c r="L45" s="54">
        <v>2.5</v>
      </c>
      <c r="M45" s="54">
        <v>0</v>
      </c>
      <c r="N45" s="55">
        <f>I45*70+J45*75+K45*25+L45*45+M45*60</f>
        <v>647.5</v>
      </c>
      <c r="O45" s="25"/>
    </row>
    <row r="46" spans="1:16" s="24" customFormat="1" ht="54" customHeight="1">
      <c r="A46" s="110"/>
      <c r="B46" s="71"/>
      <c r="C46" s="67" t="s">
        <v>91</v>
      </c>
      <c r="D46" s="66" t="s">
        <v>153</v>
      </c>
      <c r="E46" s="66" t="s">
        <v>128</v>
      </c>
      <c r="F46" s="33" t="s">
        <v>171</v>
      </c>
      <c r="G46" s="52" t="s">
        <v>110</v>
      </c>
      <c r="H46" s="33" t="s">
        <v>115</v>
      </c>
      <c r="I46" s="27"/>
      <c r="J46" s="21"/>
      <c r="K46" s="21"/>
      <c r="L46" s="21"/>
      <c r="M46" s="21"/>
      <c r="N46" s="28"/>
      <c r="O46" s="22"/>
      <c r="P46" s="23"/>
    </row>
    <row r="47" spans="1:16" s="24" customFormat="1" ht="90" customHeight="1">
      <c r="A47" s="85" t="s">
        <v>96</v>
      </c>
      <c r="B47" s="70" t="s">
        <v>75</v>
      </c>
      <c r="C47" s="32" t="s">
        <v>170</v>
      </c>
      <c r="D47" s="61" t="s">
        <v>71</v>
      </c>
      <c r="E47" s="65" t="s">
        <v>89</v>
      </c>
      <c r="F47" s="32" t="s">
        <v>205</v>
      </c>
      <c r="G47" s="41" t="s">
        <v>85</v>
      </c>
      <c r="H47" s="32" t="s">
        <v>204</v>
      </c>
      <c r="I47" s="29">
        <v>4.9000000000000004</v>
      </c>
      <c r="J47" s="30">
        <v>2</v>
      </c>
      <c r="K47" s="30">
        <v>1.1000000000000001</v>
      </c>
      <c r="L47" s="30">
        <v>2.5</v>
      </c>
      <c r="M47" s="30">
        <v>1</v>
      </c>
      <c r="N47" s="31">
        <f t="shared" ref="N47" si="14">I47*70+J47*75+K47*25+L47*45+M47*60</f>
        <v>693</v>
      </c>
      <c r="O47" s="22"/>
      <c r="P47" s="23"/>
    </row>
    <row r="48" spans="1:16" s="24" customFormat="1" ht="54" customHeight="1">
      <c r="A48" s="110"/>
      <c r="B48" s="71"/>
      <c r="C48" s="33" t="s">
        <v>117</v>
      </c>
      <c r="D48" s="64" t="s">
        <v>83</v>
      </c>
      <c r="E48" s="66" t="s">
        <v>169</v>
      </c>
      <c r="F48" s="33" t="s">
        <v>171</v>
      </c>
      <c r="G48" s="40" t="s">
        <v>86</v>
      </c>
      <c r="H48" s="33" t="s">
        <v>92</v>
      </c>
      <c r="I48" s="21"/>
      <c r="J48" s="21"/>
      <c r="K48" s="21"/>
      <c r="L48" s="21"/>
      <c r="M48" s="21"/>
      <c r="N48" s="28"/>
      <c r="O48" s="22"/>
      <c r="P48" s="23"/>
    </row>
    <row r="49" spans="1:16" s="3" customFormat="1" ht="93" customHeight="1">
      <c r="A49" s="72" t="s">
        <v>72</v>
      </c>
      <c r="B49" s="68" t="s">
        <v>9</v>
      </c>
      <c r="C49" s="113" t="s">
        <v>189</v>
      </c>
      <c r="D49" s="114"/>
      <c r="E49" s="114"/>
      <c r="F49" s="114"/>
      <c r="G49" s="115"/>
      <c r="H49" s="58" t="s">
        <v>98</v>
      </c>
      <c r="I49" s="43">
        <v>2.2000000000000002</v>
      </c>
      <c r="J49" s="43">
        <v>2</v>
      </c>
      <c r="K49" s="43">
        <v>1.2</v>
      </c>
      <c r="L49" s="43">
        <v>2.8</v>
      </c>
      <c r="M49" s="43">
        <v>0</v>
      </c>
      <c r="N49" s="44">
        <f>(I49*70)+(J49*75)+(K49*25)+(L49*45)+(M49*60)+120</f>
        <v>580</v>
      </c>
    </row>
    <row r="50" spans="1:16" s="3" customFormat="1" ht="52.5" customHeight="1">
      <c r="A50" s="73"/>
      <c r="B50" s="69"/>
      <c r="C50" s="80" t="s">
        <v>188</v>
      </c>
      <c r="D50" s="81"/>
      <c r="E50" s="81"/>
      <c r="F50" s="81"/>
      <c r="G50" s="82"/>
      <c r="H50" s="59" t="s">
        <v>97</v>
      </c>
      <c r="I50" s="47"/>
      <c r="J50" s="47"/>
      <c r="K50" s="47"/>
      <c r="L50" s="47"/>
      <c r="M50" s="47"/>
      <c r="N50" s="48"/>
    </row>
    <row r="51" spans="1:16" s="24" customFormat="1" ht="90" customHeight="1">
      <c r="A51" s="85" t="s">
        <v>73</v>
      </c>
      <c r="B51" s="70" t="s">
        <v>10</v>
      </c>
      <c r="C51" s="36" t="s">
        <v>173</v>
      </c>
      <c r="D51" s="36" t="s">
        <v>182</v>
      </c>
      <c r="E51" s="36" t="s">
        <v>190</v>
      </c>
      <c r="F51" s="32" t="s">
        <v>205</v>
      </c>
      <c r="G51" s="41" t="s">
        <v>176</v>
      </c>
      <c r="H51" s="32" t="s">
        <v>204</v>
      </c>
      <c r="I51" s="29">
        <v>4.9000000000000004</v>
      </c>
      <c r="J51" s="30">
        <v>2</v>
      </c>
      <c r="K51" s="30">
        <v>1.1000000000000001</v>
      </c>
      <c r="L51" s="30">
        <v>2.5</v>
      </c>
      <c r="M51" s="30">
        <v>1</v>
      </c>
      <c r="N51" s="31">
        <f t="shared" ref="N51" si="15">I51*70+J51*75+K51*25+L51*45+M51*60</f>
        <v>693</v>
      </c>
      <c r="O51" s="22"/>
      <c r="P51" s="23"/>
    </row>
    <row r="52" spans="1:16" s="24" customFormat="1" ht="54" customHeight="1" thickBot="1">
      <c r="A52" s="111"/>
      <c r="B52" s="112"/>
      <c r="C52" s="49" t="s">
        <v>174</v>
      </c>
      <c r="D52" s="49" t="s">
        <v>183</v>
      </c>
      <c r="E52" s="49" t="s">
        <v>175</v>
      </c>
      <c r="F52" s="33" t="s">
        <v>171</v>
      </c>
      <c r="G52" s="49" t="s">
        <v>177</v>
      </c>
      <c r="H52" s="49" t="s">
        <v>57</v>
      </c>
      <c r="I52" s="50"/>
      <c r="J52" s="50"/>
      <c r="K52" s="50"/>
      <c r="L52" s="50"/>
      <c r="M52" s="50"/>
      <c r="N52" s="51"/>
      <c r="O52" s="22"/>
      <c r="P52" s="23"/>
    </row>
    <row r="53" spans="1:16" ht="90" customHeight="1">
      <c r="A53" s="88"/>
      <c r="B53" s="105"/>
      <c r="C53" s="101" t="s">
        <v>154</v>
      </c>
      <c r="D53" s="102"/>
      <c r="E53" s="102"/>
      <c r="F53" s="102"/>
      <c r="G53" s="103"/>
      <c r="H53" s="42"/>
      <c r="I53" s="98" t="s">
        <v>82</v>
      </c>
      <c r="J53" s="99"/>
      <c r="K53" s="99"/>
      <c r="L53" s="99"/>
      <c r="M53" s="99"/>
      <c r="N53" s="100"/>
    </row>
    <row r="54" spans="1:16" ht="10.5" customHeight="1" thickBot="1">
      <c r="A54" s="104"/>
      <c r="B54" s="106"/>
      <c r="C54" s="107"/>
      <c r="D54" s="108"/>
      <c r="E54" s="108"/>
      <c r="F54" s="108"/>
      <c r="G54" s="109"/>
      <c r="H54" s="20"/>
      <c r="I54" s="7"/>
      <c r="J54" s="18"/>
      <c r="K54" s="18"/>
      <c r="L54" s="18"/>
      <c r="M54" s="18"/>
      <c r="N54" s="19"/>
    </row>
  </sheetData>
  <mergeCells count="77">
    <mergeCell ref="A35:A36"/>
    <mergeCell ref="A15:A16"/>
    <mergeCell ref="A17:A18"/>
    <mergeCell ref="B17:B18"/>
    <mergeCell ref="A21:A22"/>
    <mergeCell ref="B21:B22"/>
    <mergeCell ref="A19:A20"/>
    <mergeCell ref="B19:B20"/>
    <mergeCell ref="B15:B16"/>
    <mergeCell ref="B25:B26"/>
    <mergeCell ref="A1:M1"/>
    <mergeCell ref="A2:M3"/>
    <mergeCell ref="A4:A6"/>
    <mergeCell ref="B4:B6"/>
    <mergeCell ref="L4:L6"/>
    <mergeCell ref="F4:F6"/>
    <mergeCell ref="G4:G6"/>
    <mergeCell ref="C4:C6"/>
    <mergeCell ref="D4:D6"/>
    <mergeCell ref="E4:E6"/>
    <mergeCell ref="H4:H6"/>
    <mergeCell ref="A9:A10"/>
    <mergeCell ref="B9:B10"/>
    <mergeCell ref="B13:B14"/>
    <mergeCell ref="N4:N6"/>
    <mergeCell ref="M4:M6"/>
    <mergeCell ref="I4:I6"/>
    <mergeCell ref="J4:J6"/>
    <mergeCell ref="K4:K6"/>
    <mergeCell ref="A7:A8"/>
    <mergeCell ref="B7:B8"/>
    <mergeCell ref="A13:A14"/>
    <mergeCell ref="A11:A12"/>
    <mergeCell ref="C9:G9"/>
    <mergeCell ref="C10:G10"/>
    <mergeCell ref="B11:B12"/>
    <mergeCell ref="I53:N53"/>
    <mergeCell ref="C53:G53"/>
    <mergeCell ref="A53:A54"/>
    <mergeCell ref="B53:B54"/>
    <mergeCell ref="A37:A38"/>
    <mergeCell ref="C54:G54"/>
    <mergeCell ref="B43:B44"/>
    <mergeCell ref="B37:B38"/>
    <mergeCell ref="A43:A44"/>
    <mergeCell ref="A45:A46"/>
    <mergeCell ref="B45:B46"/>
    <mergeCell ref="A47:A48"/>
    <mergeCell ref="A51:A52"/>
    <mergeCell ref="B51:B52"/>
    <mergeCell ref="C49:G49"/>
    <mergeCell ref="B39:B40"/>
    <mergeCell ref="C39:G39"/>
    <mergeCell ref="C40:G40"/>
    <mergeCell ref="B41:B42"/>
    <mergeCell ref="B29:B30"/>
    <mergeCell ref="C29:G29"/>
    <mergeCell ref="C30:G30"/>
    <mergeCell ref="B35:B36"/>
    <mergeCell ref="B31:B32"/>
    <mergeCell ref="B33:B34"/>
    <mergeCell ref="B49:B50"/>
    <mergeCell ref="B47:B48"/>
    <mergeCell ref="A49:A50"/>
    <mergeCell ref="C19:G19"/>
    <mergeCell ref="C20:G20"/>
    <mergeCell ref="C50:G50"/>
    <mergeCell ref="A39:A40"/>
    <mergeCell ref="A41:A42"/>
    <mergeCell ref="A29:A30"/>
    <mergeCell ref="A31:A32"/>
    <mergeCell ref="A33:A34"/>
    <mergeCell ref="A25:A26"/>
    <mergeCell ref="A23:A24"/>
    <mergeCell ref="B23:B24"/>
    <mergeCell ref="A27:A28"/>
    <mergeCell ref="B27:B28"/>
  </mergeCells>
  <phoneticPr fontId="1" type="noConversion"/>
  <pageMargins left="0.7" right="0.7" top="0.75" bottom="0.75" header="0.3" footer="0.3"/>
  <pageSetup paperSize="9" scale="20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>
    <row r="1" spans="1:1">
      <c r="A1" t="s">
        <v>203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菜單</vt:lpstr>
      <vt:lpstr>工作表1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2022-02-11T05:13:22Z</cp:lastPrinted>
  <dcterms:created xsi:type="dcterms:W3CDTF">2015-02-06T01:53:37Z</dcterms:created>
  <dcterms:modified xsi:type="dcterms:W3CDTF">2022-02-24T04:01:56Z</dcterms:modified>
</cp:coreProperties>
</file>